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6" i="1" l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63" i="1"/>
  <c r="C15" i="1" l="1"/>
  <c r="C80" i="1" l="1"/>
  <c r="C77" i="1"/>
  <c r="C74" i="1"/>
  <c r="C51" i="1"/>
  <c r="C48" i="1"/>
  <c r="G13" i="1" l="1"/>
  <c r="G16" i="1"/>
  <c r="G17" i="1"/>
  <c r="G18" i="1"/>
  <c r="G19" i="1"/>
  <c r="G22" i="1"/>
  <c r="G23" i="1"/>
  <c r="G24" i="1"/>
  <c r="G25" i="1"/>
  <c r="G28" i="1"/>
  <c r="G29" i="1"/>
  <c r="G31" i="1"/>
  <c r="G34" i="1"/>
  <c r="G37" i="1"/>
  <c r="G40" i="1"/>
  <c r="G41" i="1"/>
  <c r="G43" i="1"/>
  <c r="G44" i="1"/>
  <c r="G45" i="1"/>
  <c r="G46" i="1"/>
  <c r="G47" i="1"/>
  <c r="G48" i="1"/>
  <c r="G49" i="1"/>
  <c r="G51" i="1"/>
  <c r="G52" i="1"/>
  <c r="G53" i="1"/>
  <c r="G54" i="1"/>
  <c r="C33" i="1"/>
  <c r="G33" i="1" s="1"/>
  <c r="C42" i="1"/>
  <c r="G42" i="1" s="1"/>
  <c r="C39" i="1"/>
  <c r="G39" i="1" s="1"/>
  <c r="C36" i="1"/>
  <c r="G36" i="1" s="1"/>
  <c r="C30" i="1"/>
  <c r="G30" i="1" s="1"/>
  <c r="C27" i="1"/>
  <c r="G27" i="1" s="1"/>
  <c r="C21" i="1"/>
  <c r="G21" i="1" s="1"/>
  <c r="G15" i="1"/>
  <c r="C12" i="1"/>
  <c r="G12" i="1" s="1"/>
  <c r="F9" i="2"/>
  <c r="T45" i="2"/>
  <c r="T44" i="2"/>
  <c r="S43" i="2"/>
  <c r="T42" i="2"/>
  <c r="T41" i="2"/>
  <c r="T40" i="2"/>
  <c r="T39" i="2"/>
  <c r="T43" i="2" s="1"/>
  <c r="S37" i="2"/>
  <c r="S46" i="2" s="1"/>
  <c r="C60" i="2" s="1"/>
  <c r="T36" i="2"/>
  <c r="T35" i="2"/>
  <c r="T34" i="2"/>
  <c r="T33" i="2"/>
  <c r="T32" i="2"/>
  <c r="T31" i="2"/>
  <c r="T28" i="2"/>
  <c r="T27" i="2"/>
  <c r="S25" i="2"/>
  <c r="T23" i="2"/>
  <c r="T21" i="2"/>
  <c r="T20" i="2"/>
  <c r="T19" i="2"/>
  <c r="T18" i="2"/>
  <c r="T17" i="2"/>
  <c r="T16" i="2"/>
  <c r="T15" i="2"/>
  <c r="T25" i="2" s="1"/>
  <c r="T12" i="2"/>
  <c r="S12" i="2"/>
  <c r="T11" i="2"/>
  <c r="T10" i="2"/>
  <c r="S10" i="2"/>
  <c r="T9" i="2"/>
  <c r="T37" i="2" l="1"/>
  <c r="T46" i="2"/>
  <c r="M45" i="2" l="1"/>
  <c r="M44" i="2"/>
  <c r="L43" i="2"/>
  <c r="K42" i="2"/>
  <c r="M42" i="2" s="1"/>
  <c r="M41" i="2"/>
  <c r="M40" i="2"/>
  <c r="M43" i="2" s="1"/>
  <c r="M39" i="2"/>
  <c r="L37" i="2"/>
  <c r="L46" i="2" s="1"/>
  <c r="K37" i="2"/>
  <c r="K46" i="2" s="1"/>
  <c r="M36" i="2"/>
  <c r="M35" i="2"/>
  <c r="M34" i="2"/>
  <c r="M33" i="2"/>
  <c r="M32" i="2"/>
  <c r="M31" i="2"/>
  <c r="M28" i="2"/>
  <c r="M27" i="2"/>
  <c r="M37" i="2" s="1"/>
  <c r="L25" i="2"/>
  <c r="K25" i="2"/>
  <c r="M23" i="2"/>
  <c r="M21" i="2"/>
  <c r="M20" i="2"/>
  <c r="M19" i="2"/>
  <c r="M18" i="2"/>
  <c r="M17" i="2"/>
  <c r="M16" i="2"/>
  <c r="M15" i="2"/>
  <c r="M25" i="2" s="1"/>
  <c r="M12" i="2"/>
  <c r="L12" i="2"/>
  <c r="K12" i="2"/>
  <c r="M11" i="2"/>
  <c r="M10" i="2"/>
  <c r="L10" i="2"/>
  <c r="K10" i="2"/>
  <c r="M9" i="2"/>
  <c r="M46" i="2" l="1"/>
  <c r="F45" i="2" l="1"/>
  <c r="F44" i="2"/>
  <c r="E43" i="2"/>
  <c r="D43" i="2"/>
  <c r="F42" i="2"/>
  <c r="F41" i="2"/>
  <c r="F43" i="2" s="1"/>
  <c r="F40" i="2"/>
  <c r="F39" i="2"/>
  <c r="E37" i="2"/>
  <c r="E46" i="2" s="1"/>
  <c r="D37" i="2"/>
  <c r="F36" i="2"/>
  <c r="F35" i="2"/>
  <c r="F34" i="2"/>
  <c r="F33" i="2"/>
  <c r="F32" i="2"/>
  <c r="F31" i="2"/>
  <c r="F28" i="2"/>
  <c r="F37" i="2" s="1"/>
  <c r="F27" i="2"/>
  <c r="E25" i="2"/>
  <c r="D25" i="2"/>
  <c r="F23" i="2"/>
  <c r="F21" i="2"/>
  <c r="F20" i="2"/>
  <c r="F19" i="2"/>
  <c r="F18" i="2"/>
  <c r="F17" i="2"/>
  <c r="F16" i="2"/>
  <c r="F15" i="2"/>
  <c r="F25" i="2" s="1"/>
  <c r="E12" i="2"/>
  <c r="D12" i="2"/>
  <c r="D46" i="2" s="1"/>
  <c r="F11" i="2"/>
  <c r="F12" i="2" s="1"/>
  <c r="E10" i="2"/>
  <c r="F10" i="2"/>
  <c r="F46" i="2" l="1"/>
  <c r="D93" i="1" l="1"/>
  <c r="G93" i="1" s="1"/>
  <c r="E93" i="1" l="1"/>
  <c r="F93" i="1"/>
  <c r="C93" i="1" l="1"/>
</calcChain>
</file>

<file path=xl/sharedStrings.xml><?xml version="1.0" encoding="utf-8"?>
<sst xmlns="http://schemas.openxmlformats.org/spreadsheetml/2006/main" count="412" uniqueCount="96">
  <si>
    <t>ev‡RU ev¯Íevqb cwiKíbv</t>
  </si>
  <si>
    <t>Abybœqb e¨q</t>
  </si>
  <si>
    <t>gš¿bvjq/wefvM t mgevq Awa`ßi|</t>
  </si>
  <si>
    <t>A_©‰bwZK †KvW</t>
  </si>
  <si>
    <t>AvB‡Ug</t>
  </si>
  <si>
    <t xml:space="preserve"> †gvU cÖK…Z e¨q</t>
  </si>
  <si>
    <t>gšÍe¨</t>
  </si>
  <si>
    <t>cÖ_g  †KvqvUvi</t>
  </si>
  <si>
    <t>wØZxq    †KvqvUvi</t>
  </si>
  <si>
    <t>ZzZxq †KvqvUvi</t>
  </si>
  <si>
    <t>PZz_©   †KvqvUvi</t>
  </si>
  <si>
    <t>Awdmv‡ii †eZb</t>
  </si>
  <si>
    <t>cÖv°wjZ e¨q</t>
  </si>
  <si>
    <t>cÖK…Z e¨q</t>
  </si>
  <si>
    <t>cÖwZôv‡bi Kg©Pvix‡`i †eZb</t>
  </si>
  <si>
    <t>gnvN© fvZv</t>
  </si>
  <si>
    <t>evox fvov fvZv</t>
  </si>
  <si>
    <t>kÖvwšÍ we‡bv`b fvZv</t>
  </si>
  <si>
    <t>Drme fvZv</t>
  </si>
  <si>
    <t>evsjv beel©  fvZv</t>
  </si>
  <si>
    <t>wPwKrmv fvZv</t>
  </si>
  <si>
    <t>‡avjvB fvZv</t>
  </si>
  <si>
    <t>wUwdb fvZv</t>
  </si>
  <si>
    <t>wkÿv fvZv</t>
  </si>
  <si>
    <t>Ab¨vb¨ fvZv</t>
  </si>
  <si>
    <t>ågb fvZv</t>
  </si>
  <si>
    <t>Awdm fvov</t>
  </si>
  <si>
    <t>‡Uwj‡dvb/‡UwjMÖvg</t>
  </si>
  <si>
    <t>‡U‡j·/d¨vK&amp;ª/B›Uvi‡bU</t>
  </si>
  <si>
    <t>we`yr wej</t>
  </si>
  <si>
    <t>Bdwbdig</t>
  </si>
  <si>
    <t>Kw¤úDUvi mvgMÖx</t>
  </si>
  <si>
    <t>Kw¤úDUvi I Awdm miÄvg</t>
  </si>
  <si>
    <t>‰e`ywZK AeKvVv‡gv</t>
  </si>
  <si>
    <t>AvmevecÎ µq</t>
  </si>
  <si>
    <t>‡gvU</t>
  </si>
  <si>
    <t>Dc‡Rjv mgevq Awdmvi</t>
  </si>
  <si>
    <t>wgVvgBb, wK‡kviMÄ|</t>
  </si>
  <si>
    <t>WvK wU‡KU</t>
  </si>
  <si>
    <t>Awdmv‡ii wbqwgZ †eZb (‡M‡R‡UW)</t>
  </si>
  <si>
    <t>*</t>
  </si>
  <si>
    <t>Dc-‡gvU</t>
  </si>
  <si>
    <t>cÖwZôvb Kg©Pvixi †eZb</t>
  </si>
  <si>
    <t>fvZvw`</t>
  </si>
  <si>
    <t>evox fvov</t>
  </si>
  <si>
    <t xml:space="preserve">Drme fvZv </t>
  </si>
  <si>
    <t>evsjv beel© fvZv</t>
  </si>
  <si>
    <t>hvZvqvZ fvZv</t>
  </si>
  <si>
    <t>wkÿv mnvqK fvZv</t>
  </si>
  <si>
    <t>Ab¨vb¨ fvZv (AwZwi³ `vt)</t>
  </si>
  <si>
    <t>mieivn I †mev</t>
  </si>
  <si>
    <t>ågb fvZv (Kg©KZ©v)</t>
  </si>
  <si>
    <t>ågb fvZv (Kg©Pvix)</t>
  </si>
  <si>
    <t>‡U‡j·/d¨v·/BbUvi‡bU</t>
  </si>
  <si>
    <t>we`yr</t>
  </si>
  <si>
    <t>Ab¨vb¨ e¨q (Svoy`v‡ii gRyix)</t>
  </si>
  <si>
    <t>‡givgZ I msiÿb</t>
  </si>
  <si>
    <t>Avmeve cÎ †givgZ</t>
  </si>
  <si>
    <t>hš¿cvwZ miÄvg</t>
  </si>
  <si>
    <t>Kw¤úDUvi I hš¿vsk µq</t>
  </si>
  <si>
    <t>Avmeve cÎ µq</t>
  </si>
  <si>
    <t>**</t>
  </si>
  <si>
    <t>me©‡gvvU</t>
  </si>
  <si>
    <t>(‡gvt Avey AvQjvg)</t>
  </si>
  <si>
    <t>MYcÖRvZš¿x evsjv‡`k miKvi</t>
  </si>
  <si>
    <t>Dc‡Rjv mgevq Kvh©vjq</t>
  </si>
  <si>
    <t>wgVvgBb, wK‡kviMÄ</t>
  </si>
  <si>
    <t xml:space="preserve"> Dc‡Rjv mgevq Kvh©vjq, wgVvgBb, wK‡kviMÄ Gi RyjvB/2018wLªt gv‡mi Li‡Pi weeiYx</t>
  </si>
  <si>
    <t xml:space="preserve">A_©‰bwZK </t>
  </si>
  <si>
    <t>weeiY</t>
  </si>
  <si>
    <t>cÖvß ev‡RU</t>
  </si>
  <si>
    <t>weMZ gvm mg~‡ni e¨q</t>
  </si>
  <si>
    <t>eZ©gvb gv‡mi LiP</t>
  </si>
  <si>
    <t>‡gvU e¨q</t>
  </si>
  <si>
    <t>†KvW</t>
  </si>
  <si>
    <t>-</t>
  </si>
  <si>
    <t>¯§viK bs-47.61.4859.000.20.007.18-                                                                             ZvwiL t 31/07/18wLªt|</t>
  </si>
  <si>
    <t xml:space="preserve">           m`q AeMwZ I cÖ‡qvRbxq e¨e¯’v MÖn‡bi Rb¨ †cÖiY Kiv n‡jv|</t>
  </si>
  <si>
    <t>1| ‡Rjv mgevq Awdmvi, wK‡kviMÄ|</t>
  </si>
  <si>
    <t>2| Dc‡Rjv wnmve iÿb Kg©KZ©v , wgVvgBb, wK‡kviMÄ|</t>
  </si>
  <si>
    <t xml:space="preserve"> Dc‡Rjv mgevq Kvh©vjq, wgVvgBb, wK‡kviMÄ Gi AvMó/2018wLªt gv‡mi Li‡Pi weeiYx</t>
  </si>
  <si>
    <t>¯§viK bs-47.61.4859.000.20.007.18-570                                                                                   ZvwiL t 30/08/18wLªt|</t>
  </si>
  <si>
    <t>¯§viK bs-47.61.4859.000.20.007.18-570                                                                                   ZvwiL t 27/09/18wLªt|</t>
  </si>
  <si>
    <t>Ab¨vb¨ gwbnvwi wej</t>
  </si>
  <si>
    <t>Kw¤úDUvi mvgMÖx †Uvbvi)</t>
  </si>
  <si>
    <t>‡cvlvK</t>
  </si>
  <si>
    <t>Kw¤úDUvi mvgMÖx †Uvbvi</t>
  </si>
  <si>
    <t>Kw¤úDUvi I Avbylvw½K µq</t>
  </si>
  <si>
    <t>Kw¤úDUvi †givgZ</t>
  </si>
  <si>
    <t>Ab¨vb¨ gwbnvwi</t>
  </si>
  <si>
    <t>m`q AeMwZ I cÖ‡qvRbxq e¨e¯’v MÖn‡bi Rb¨ †Rjv mgevq Awdmvi, wK‡kviMÄ g‡nv`q eive‡i †cÖiY Kiv n‡jv|</t>
  </si>
  <si>
    <t>Acv‡ikb BDwbU t 121388|</t>
  </si>
  <si>
    <t>Z…Zxq †KvqvUvi</t>
  </si>
  <si>
    <t>`ßi t 1380240 - Dc‡Rjv mgevq Kvh©vjq, wgVvgBb, wK‡kviMÄ|</t>
  </si>
  <si>
    <t>M‡flbv</t>
  </si>
  <si>
    <t>¯§viK bs-47.61.4859.000.20.007.18-853                                                                             ZvwiL t 31/12/18wLªt|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</si>
</sst>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utonnyMJ"/>
    </font>
    <font>
      <sz val="12"/>
      <color theme="1"/>
      <name val="SutonnyMJ"/>
    </font>
    <font>
      <b/>
      <sz val="12"/>
      <color theme="1"/>
      <name val="SutonnyMJ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b/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/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tabSelected="1" topLeftCell="A5" workbookViewId="0">
      <selection activeCell="E107" sqref="E107"/>
    </sheetView>
  </sheetViews>
  <sheetFormatPr defaultRowHeight="15" x14ac:dyDescent="0.25"/>
  <cols>
    <col min="1" max="1" width="11.5703125" customWidth="1"/>
    <col min="2" max="2" width="21.5703125" customWidth="1"/>
    <col min="3" max="3" width="11.28515625" customWidth="1"/>
    <col min="4" max="4" width="13.28515625" customWidth="1"/>
    <col min="5" max="5" width="12.5703125" customWidth="1"/>
    <col min="6" max="6" width="11.7109375" customWidth="1"/>
    <col min="7" max="7" width="11.5703125" customWidth="1"/>
    <col min="8" max="8" width="8.42578125" customWidth="1"/>
  </cols>
  <sheetData>
    <row r="2" spans="1:8" ht="15.75" x14ac:dyDescent="0.3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.75" x14ac:dyDescent="0.3">
      <c r="A3" s="24" t="s">
        <v>1</v>
      </c>
      <c r="B3" s="24"/>
      <c r="C3" s="24"/>
      <c r="D3" s="24"/>
      <c r="E3" s="24"/>
      <c r="F3" s="24"/>
      <c r="G3" s="24"/>
      <c r="H3" s="24"/>
    </row>
    <row r="4" spans="1:8" ht="15.75" x14ac:dyDescent="0.3">
      <c r="A4" s="36"/>
      <c r="B4" s="36"/>
      <c r="C4" s="36"/>
      <c r="D4" s="36"/>
      <c r="E4" s="36"/>
      <c r="F4" s="36"/>
      <c r="G4" s="36"/>
      <c r="H4" s="36"/>
    </row>
    <row r="5" spans="1:8" ht="15.75" x14ac:dyDescent="0.3">
      <c r="A5" s="37" t="s">
        <v>2</v>
      </c>
      <c r="B5" s="37"/>
      <c r="C5" s="37"/>
      <c r="D5" s="37"/>
      <c r="E5" s="37"/>
      <c r="F5" s="37"/>
      <c r="G5" s="37"/>
      <c r="H5" s="37"/>
    </row>
    <row r="6" spans="1:8" ht="15.75" x14ac:dyDescent="0.3">
      <c r="A6" s="37" t="s">
        <v>93</v>
      </c>
      <c r="B6" s="37"/>
      <c r="C6" s="37"/>
      <c r="D6" s="37"/>
      <c r="E6" s="37"/>
      <c r="F6" s="37"/>
      <c r="G6" s="37"/>
      <c r="H6" s="37"/>
    </row>
    <row r="7" spans="1:8" ht="15.75" x14ac:dyDescent="0.3">
      <c r="A7" s="38" t="s">
        <v>91</v>
      </c>
      <c r="B7" s="38"/>
      <c r="C7" s="38"/>
      <c r="D7" s="38"/>
      <c r="E7" s="38"/>
      <c r="F7" s="38"/>
      <c r="G7" s="38"/>
      <c r="H7" s="38"/>
    </row>
    <row r="8" spans="1:8" ht="15.75" x14ac:dyDescent="0.3">
      <c r="A8" s="28" t="s">
        <v>3</v>
      </c>
      <c r="B8" s="30" t="s">
        <v>4</v>
      </c>
      <c r="C8" s="32" t="s">
        <v>12</v>
      </c>
      <c r="D8" s="33"/>
      <c r="E8" s="33"/>
      <c r="F8" s="34"/>
      <c r="G8" s="28" t="s">
        <v>5</v>
      </c>
      <c r="H8" s="28" t="s">
        <v>6</v>
      </c>
    </row>
    <row r="9" spans="1:8" ht="31.5" x14ac:dyDescent="0.25">
      <c r="A9" s="29"/>
      <c r="B9" s="31"/>
      <c r="C9" s="1" t="s">
        <v>7</v>
      </c>
      <c r="D9" s="1" t="s">
        <v>8</v>
      </c>
      <c r="E9" s="1" t="s">
        <v>92</v>
      </c>
      <c r="F9" s="1" t="s">
        <v>10</v>
      </c>
      <c r="G9" s="35"/>
      <c r="H9" s="35"/>
    </row>
    <row r="10" spans="1:8" ht="17.25" x14ac:dyDescent="0.35">
      <c r="A10" s="17">
        <v>3111101</v>
      </c>
      <c r="B10" s="3" t="s">
        <v>11</v>
      </c>
      <c r="C10" s="2"/>
      <c r="D10" s="2"/>
      <c r="E10" s="2"/>
      <c r="F10" s="2"/>
      <c r="G10" s="2"/>
      <c r="H10" s="3"/>
    </row>
    <row r="11" spans="1:8" ht="15.75" x14ac:dyDescent="0.3">
      <c r="A11" s="2"/>
      <c r="B11" s="3" t="s">
        <v>12</v>
      </c>
      <c r="C11" s="2">
        <v>16612</v>
      </c>
      <c r="D11" s="2">
        <v>16612</v>
      </c>
      <c r="E11" s="2">
        <v>16612</v>
      </c>
      <c r="F11" s="2">
        <v>16612</v>
      </c>
      <c r="G11" s="4"/>
      <c r="H11" s="3"/>
    </row>
    <row r="12" spans="1:8" ht="15.75" x14ac:dyDescent="0.3">
      <c r="A12" s="2"/>
      <c r="B12" s="3" t="s">
        <v>13</v>
      </c>
      <c r="C12" s="23">
        <f>Sheet2!E10+Sheet2!L10+Sheet2!S10</f>
        <v>63380</v>
      </c>
      <c r="D12" s="2">
        <v>64410</v>
      </c>
      <c r="E12" s="2">
        <v>0</v>
      </c>
      <c r="F12" s="2">
        <v>0</v>
      </c>
      <c r="G12" s="23">
        <f>SUM(C12:F12)</f>
        <v>127790</v>
      </c>
      <c r="H12" s="3"/>
    </row>
    <row r="13" spans="1:8" ht="17.25" x14ac:dyDescent="0.35">
      <c r="A13" s="17">
        <v>3111101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f t="shared" ref="G13:G54" si="0">SUM(C13:F13)</f>
        <v>0</v>
      </c>
      <c r="H13" s="3"/>
    </row>
    <row r="14" spans="1:8" ht="15.75" x14ac:dyDescent="0.3">
      <c r="A14" s="2"/>
      <c r="B14" s="3" t="s">
        <v>12</v>
      </c>
      <c r="C14" s="23">
        <v>38218</v>
      </c>
      <c r="D14" s="2">
        <v>38218</v>
      </c>
      <c r="E14" s="2">
        <v>38218</v>
      </c>
      <c r="F14" s="2">
        <v>38218</v>
      </c>
      <c r="G14" s="2"/>
      <c r="H14" s="3"/>
    </row>
    <row r="15" spans="1:8" ht="15.75" x14ac:dyDescent="0.3">
      <c r="A15" s="2"/>
      <c r="B15" s="3" t="s">
        <v>13</v>
      </c>
      <c r="C15" s="23">
        <f>Sheet2!E12+Sheet2!L12+Sheet2!S12</f>
        <v>118260</v>
      </c>
      <c r="D15" s="2">
        <v>120180</v>
      </c>
      <c r="E15" s="2"/>
      <c r="F15" s="2"/>
      <c r="G15" s="23">
        <f t="shared" si="0"/>
        <v>238440</v>
      </c>
      <c r="H15" s="3"/>
    </row>
    <row r="16" spans="1:8" ht="15.75" x14ac:dyDescent="0.3">
      <c r="A16" s="2" t="s">
        <v>40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  <c r="H16" s="3"/>
    </row>
    <row r="17" spans="1:8" ht="15.75" x14ac:dyDescent="0.3">
      <c r="A17" s="2"/>
      <c r="B17" s="3" t="s">
        <v>12</v>
      </c>
      <c r="C17" s="2">
        <v>0</v>
      </c>
      <c r="D17" s="2">
        <v>0</v>
      </c>
      <c r="E17" s="2">
        <v>0</v>
      </c>
      <c r="F17" s="2">
        <v>0</v>
      </c>
      <c r="G17" s="2">
        <f t="shared" si="0"/>
        <v>0</v>
      </c>
      <c r="H17" s="3"/>
    </row>
    <row r="18" spans="1:8" ht="15.75" x14ac:dyDescent="0.3">
      <c r="A18" s="2"/>
      <c r="B18" s="3" t="s">
        <v>13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  <c r="H18" s="3"/>
    </row>
    <row r="19" spans="1:8" ht="17.25" x14ac:dyDescent="0.35">
      <c r="A19" s="17">
        <v>3111311</v>
      </c>
      <c r="B19" s="3" t="s">
        <v>16</v>
      </c>
      <c r="C19" s="2">
        <v>0</v>
      </c>
      <c r="D19" s="2">
        <v>0</v>
      </c>
      <c r="E19" s="2">
        <v>0</v>
      </c>
      <c r="F19" s="2">
        <v>0</v>
      </c>
      <c r="G19" s="2">
        <f t="shared" si="0"/>
        <v>0</v>
      </c>
      <c r="H19" s="3"/>
    </row>
    <row r="20" spans="1:8" ht="15.75" x14ac:dyDescent="0.3">
      <c r="A20" s="2"/>
      <c r="B20" s="3" t="s">
        <v>12</v>
      </c>
      <c r="C20" s="2">
        <v>22034</v>
      </c>
      <c r="D20" s="2">
        <v>22034</v>
      </c>
      <c r="E20" s="2">
        <v>22034</v>
      </c>
      <c r="F20" s="2">
        <v>22034</v>
      </c>
      <c r="G20" s="2"/>
      <c r="H20" s="3"/>
    </row>
    <row r="21" spans="1:8" ht="15.75" x14ac:dyDescent="0.3">
      <c r="A21" s="2"/>
      <c r="B21" s="3" t="s">
        <v>13</v>
      </c>
      <c r="C21" s="23">
        <f>Sheet2!E15+Sheet2!L15+Sheet2!S15</f>
        <v>78566</v>
      </c>
      <c r="D21" s="2">
        <v>79842</v>
      </c>
      <c r="E21" s="2">
        <v>0</v>
      </c>
      <c r="F21" s="2">
        <v>0</v>
      </c>
      <c r="G21" s="23">
        <f t="shared" si="0"/>
        <v>158408</v>
      </c>
      <c r="H21" s="3"/>
    </row>
    <row r="22" spans="1:8" ht="16.5" x14ac:dyDescent="0.3">
      <c r="A22" s="18">
        <v>3111328</v>
      </c>
      <c r="B22" s="3" t="s">
        <v>17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  <c r="H22" s="3"/>
    </row>
    <row r="23" spans="1:8" ht="15.75" x14ac:dyDescent="0.3">
      <c r="A23" s="2"/>
      <c r="B23" s="3" t="s">
        <v>12</v>
      </c>
      <c r="C23" s="2">
        <v>1523</v>
      </c>
      <c r="D23" s="2">
        <v>1523</v>
      </c>
      <c r="E23" s="2">
        <v>1523</v>
      </c>
      <c r="F23" s="2">
        <v>1523</v>
      </c>
      <c r="G23" s="23">
        <f t="shared" si="0"/>
        <v>6092</v>
      </c>
      <c r="H23" s="3"/>
    </row>
    <row r="24" spans="1:8" ht="15.75" x14ac:dyDescent="0.3">
      <c r="A24" s="2"/>
      <c r="B24" s="3" t="s">
        <v>13</v>
      </c>
      <c r="C24" s="2">
        <v>0</v>
      </c>
      <c r="D24" s="2">
        <v>21470</v>
      </c>
      <c r="E24" s="2">
        <v>0</v>
      </c>
      <c r="F24" s="2">
        <v>0</v>
      </c>
      <c r="G24" s="2">
        <f t="shared" si="0"/>
        <v>21470</v>
      </c>
      <c r="H24" s="3"/>
    </row>
    <row r="25" spans="1:8" ht="16.5" x14ac:dyDescent="0.3">
      <c r="A25" s="18">
        <v>3111325</v>
      </c>
      <c r="B25" s="3" t="s">
        <v>18</v>
      </c>
      <c r="C25" s="2">
        <v>0</v>
      </c>
      <c r="D25" s="2">
        <v>0</v>
      </c>
      <c r="E25" s="2">
        <v>0</v>
      </c>
      <c r="F25" s="2">
        <v>0</v>
      </c>
      <c r="G25" s="2">
        <f t="shared" si="0"/>
        <v>0</v>
      </c>
      <c r="H25" s="3"/>
    </row>
    <row r="26" spans="1:8" ht="15.75" x14ac:dyDescent="0.3">
      <c r="A26" s="2"/>
      <c r="B26" s="3" t="s">
        <v>12</v>
      </c>
      <c r="C26" s="2">
        <v>18277</v>
      </c>
      <c r="D26" s="2">
        <v>18277</v>
      </c>
      <c r="E26" s="2">
        <v>18277</v>
      </c>
      <c r="F26" s="2">
        <v>18277</v>
      </c>
      <c r="G26" s="2"/>
      <c r="H26" s="3"/>
    </row>
    <row r="27" spans="1:8" ht="15.75" x14ac:dyDescent="0.3">
      <c r="A27" s="2"/>
      <c r="B27" s="3" t="s">
        <v>13</v>
      </c>
      <c r="C27" s="23">
        <f>Sheet2!E17+Sheet2!L17+Sheet2!S17</f>
        <v>47820</v>
      </c>
      <c r="D27" s="2">
        <v>27420</v>
      </c>
      <c r="E27" s="2">
        <v>0</v>
      </c>
      <c r="F27" s="2">
        <v>0</v>
      </c>
      <c r="G27" s="23">
        <f t="shared" si="0"/>
        <v>75240</v>
      </c>
      <c r="H27" s="3"/>
    </row>
    <row r="28" spans="1:8" ht="16.5" x14ac:dyDescent="0.3">
      <c r="A28" s="18">
        <v>311335</v>
      </c>
      <c r="B28" s="3" t="s">
        <v>19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  <c r="H28" s="3"/>
    </row>
    <row r="29" spans="1:8" ht="15.75" x14ac:dyDescent="0.3">
      <c r="A29" s="2"/>
      <c r="B29" s="3" t="s">
        <v>12</v>
      </c>
      <c r="C29" s="2">
        <v>0</v>
      </c>
      <c r="D29" s="2">
        <v>0</v>
      </c>
      <c r="E29" s="2">
        <v>0</v>
      </c>
      <c r="F29" s="2">
        <v>0</v>
      </c>
      <c r="G29" s="2">
        <f t="shared" si="0"/>
        <v>0</v>
      </c>
      <c r="H29" s="3"/>
    </row>
    <row r="30" spans="1:8" ht="15.75" x14ac:dyDescent="0.3">
      <c r="A30" s="2"/>
      <c r="B30" s="3" t="s">
        <v>13</v>
      </c>
      <c r="C30" s="2">
        <f>Sheet2!E18+Sheet2!L18+Sheet2!S18</f>
        <v>0</v>
      </c>
      <c r="D30" s="2">
        <v>0</v>
      </c>
      <c r="E30" s="2">
        <v>0</v>
      </c>
      <c r="F30" s="2">
        <v>0</v>
      </c>
      <c r="G30" s="2">
        <f t="shared" si="0"/>
        <v>0</v>
      </c>
      <c r="H30" s="3"/>
    </row>
    <row r="31" spans="1:8" ht="17.25" x14ac:dyDescent="0.35">
      <c r="A31" s="17">
        <v>3111311</v>
      </c>
      <c r="B31" s="3" t="s">
        <v>20</v>
      </c>
      <c r="C31" s="2">
        <v>0</v>
      </c>
      <c r="D31" s="2">
        <v>0</v>
      </c>
      <c r="E31" s="2">
        <v>0</v>
      </c>
      <c r="F31" s="2">
        <v>0</v>
      </c>
      <c r="G31" s="2">
        <f t="shared" si="0"/>
        <v>0</v>
      </c>
      <c r="H31" s="3"/>
    </row>
    <row r="32" spans="1:8" ht="15.75" x14ac:dyDescent="0.3">
      <c r="A32" s="2"/>
      <c r="B32" s="3" t="s">
        <v>12</v>
      </c>
      <c r="C32" s="2">
        <v>4950</v>
      </c>
      <c r="D32" s="2">
        <v>4950</v>
      </c>
      <c r="E32" s="2">
        <v>4950</v>
      </c>
      <c r="F32" s="2">
        <v>4950</v>
      </c>
      <c r="G32" s="2"/>
      <c r="H32" s="3"/>
    </row>
    <row r="33" spans="1:8" ht="15.75" x14ac:dyDescent="0.3">
      <c r="A33" s="2"/>
      <c r="B33" s="3" t="s">
        <v>13</v>
      </c>
      <c r="C33" s="23">
        <f>Sheet2!E19+Sheet2!L19+Sheet2!S19</f>
        <v>18000</v>
      </c>
      <c r="D33" s="2">
        <v>18000</v>
      </c>
      <c r="E33" s="2">
        <v>0</v>
      </c>
      <c r="F33" s="2">
        <v>0</v>
      </c>
      <c r="G33" s="23">
        <f t="shared" si="0"/>
        <v>36000</v>
      </c>
      <c r="H33" s="3"/>
    </row>
    <row r="34" spans="1:8" ht="17.25" x14ac:dyDescent="0.35">
      <c r="A34" s="17">
        <v>3111346</v>
      </c>
      <c r="B34" s="3" t="s">
        <v>21</v>
      </c>
      <c r="C34" s="2" t="s">
        <v>75</v>
      </c>
      <c r="D34" s="2">
        <v>0</v>
      </c>
      <c r="E34" s="2">
        <v>0</v>
      </c>
      <c r="F34" s="2">
        <v>0</v>
      </c>
      <c r="G34" s="2">
        <f t="shared" si="0"/>
        <v>0</v>
      </c>
      <c r="H34" s="3"/>
    </row>
    <row r="35" spans="1:8" ht="15.75" x14ac:dyDescent="0.3">
      <c r="A35" s="2"/>
      <c r="B35" s="3" t="s">
        <v>12</v>
      </c>
      <c r="C35" s="2">
        <v>104</v>
      </c>
      <c r="D35" s="2">
        <v>104</v>
      </c>
      <c r="E35" s="2">
        <v>104</v>
      </c>
      <c r="F35" s="2">
        <v>104</v>
      </c>
      <c r="G35" s="2"/>
      <c r="H35" s="3"/>
    </row>
    <row r="36" spans="1:8" ht="15.75" x14ac:dyDescent="0.3">
      <c r="A36" s="2"/>
      <c r="B36" s="3" t="s">
        <v>13</v>
      </c>
      <c r="C36" s="23">
        <f>Sheet2!E20+Sheet2!L20+Sheet2!S20</f>
        <v>300</v>
      </c>
      <c r="D36" s="2">
        <v>300</v>
      </c>
      <c r="E36" s="2">
        <v>0</v>
      </c>
      <c r="F36" s="2">
        <v>0</v>
      </c>
      <c r="G36" s="23">
        <f t="shared" si="0"/>
        <v>600</v>
      </c>
      <c r="H36" s="3"/>
    </row>
    <row r="37" spans="1:8" ht="17.25" x14ac:dyDescent="0.35">
      <c r="A37" s="17">
        <v>3111314</v>
      </c>
      <c r="B37" s="3" t="s">
        <v>22</v>
      </c>
      <c r="C37" s="2" t="s">
        <v>75</v>
      </c>
      <c r="D37" s="2">
        <v>0</v>
      </c>
      <c r="E37" s="2">
        <v>0</v>
      </c>
      <c r="F37" s="2">
        <v>0</v>
      </c>
      <c r="G37" s="2">
        <f t="shared" si="0"/>
        <v>0</v>
      </c>
      <c r="H37" s="3"/>
    </row>
    <row r="38" spans="1:8" ht="15.75" x14ac:dyDescent="0.3">
      <c r="A38" s="2"/>
      <c r="B38" s="3" t="s">
        <v>12</v>
      </c>
      <c r="C38" s="2">
        <v>849</v>
      </c>
      <c r="D38" s="2">
        <v>849</v>
      </c>
      <c r="E38" s="2">
        <v>849</v>
      </c>
      <c r="F38" s="2">
        <v>849</v>
      </c>
      <c r="G38" s="2"/>
      <c r="H38" s="3"/>
    </row>
    <row r="39" spans="1:8" ht="15.75" x14ac:dyDescent="0.3">
      <c r="A39" s="2"/>
      <c r="B39" s="3" t="s">
        <v>13</v>
      </c>
      <c r="C39" s="23">
        <f>Sheet2!E21+Sheet2!L21+Sheet2!S21</f>
        <v>1800</v>
      </c>
      <c r="D39" s="2">
        <v>1800</v>
      </c>
      <c r="E39" s="2">
        <v>0</v>
      </c>
      <c r="F39" s="2">
        <v>0</v>
      </c>
      <c r="G39" s="23">
        <f t="shared" si="0"/>
        <v>3600</v>
      </c>
      <c r="H39" s="3"/>
    </row>
    <row r="40" spans="1:8" ht="17.25" x14ac:dyDescent="0.35">
      <c r="A40" s="17">
        <v>3111310</v>
      </c>
      <c r="B40" s="3" t="s">
        <v>23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  <c r="H40" s="3"/>
    </row>
    <row r="41" spans="1:8" ht="15.75" x14ac:dyDescent="0.3">
      <c r="A41" s="2"/>
      <c r="B41" s="3" t="s">
        <v>12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  <c r="H41" s="3"/>
    </row>
    <row r="42" spans="1:8" ht="15.75" x14ac:dyDescent="0.3">
      <c r="A42" s="2"/>
      <c r="B42" s="3" t="s">
        <v>13</v>
      </c>
      <c r="C42" s="23">
        <f>Sheet2!E23+Sheet2!L23+Sheet2!S23</f>
        <v>7500</v>
      </c>
      <c r="D42" s="2">
        <v>7500</v>
      </c>
      <c r="E42" s="2"/>
      <c r="F42" s="2"/>
      <c r="G42" s="23">
        <f>SUM(C42:F42)</f>
        <v>15000</v>
      </c>
      <c r="H42" s="3"/>
    </row>
    <row r="43" spans="1:8" ht="15.75" x14ac:dyDescent="0.3">
      <c r="A43" s="2">
        <v>4795</v>
      </c>
      <c r="B43" s="3" t="s">
        <v>24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  <c r="H43" s="3"/>
    </row>
    <row r="44" spans="1:8" ht="15.75" x14ac:dyDescent="0.3">
      <c r="A44" s="2"/>
      <c r="B44" s="3" t="s">
        <v>12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  <c r="H44" s="3"/>
    </row>
    <row r="45" spans="1:8" ht="15.75" x14ac:dyDescent="0.3">
      <c r="A45" s="2"/>
      <c r="B45" s="3" t="s">
        <v>13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  <c r="H45" s="3"/>
    </row>
    <row r="46" spans="1:8" ht="17.25" x14ac:dyDescent="0.35">
      <c r="A46" s="17">
        <v>32144101</v>
      </c>
      <c r="B46" s="3" t="s">
        <v>25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  <c r="H46" s="3"/>
    </row>
    <row r="47" spans="1:8" ht="15.75" x14ac:dyDescent="0.3">
      <c r="A47" s="2"/>
      <c r="B47" s="3" t="s">
        <v>12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  <c r="H47" s="3"/>
    </row>
    <row r="48" spans="1:8" ht="15.75" x14ac:dyDescent="0.3">
      <c r="A48" s="3"/>
      <c r="B48" s="3" t="s">
        <v>13</v>
      </c>
      <c r="C48" s="23">
        <f>Sheet2!E27+Sheet2!E28+Sheet2!L27+Sheet2!L28+Sheet2!S27+Sheet2!S28</f>
        <v>18800</v>
      </c>
      <c r="D48" s="2">
        <v>62700</v>
      </c>
      <c r="E48" s="2">
        <v>0</v>
      </c>
      <c r="F48" s="2">
        <v>0</v>
      </c>
      <c r="G48" s="23">
        <f t="shared" si="0"/>
        <v>81500</v>
      </c>
      <c r="H48" s="3"/>
    </row>
    <row r="49" spans="1:8" ht="17.25" x14ac:dyDescent="0.35">
      <c r="A49" s="17">
        <v>3211119</v>
      </c>
      <c r="B49" s="3" t="s">
        <v>38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  <c r="H49" s="3"/>
    </row>
    <row r="50" spans="1:8" ht="15.75" x14ac:dyDescent="0.3">
      <c r="A50" s="2"/>
      <c r="B50" s="3" t="s">
        <v>12</v>
      </c>
      <c r="C50" s="2">
        <v>1519</v>
      </c>
      <c r="D50" s="2">
        <v>1519</v>
      </c>
      <c r="E50" s="2">
        <v>1519</v>
      </c>
      <c r="F50" s="2">
        <v>1519</v>
      </c>
      <c r="G50" s="2">
        <v>0</v>
      </c>
      <c r="H50" s="3"/>
    </row>
    <row r="51" spans="1:8" ht="15.75" x14ac:dyDescent="0.3">
      <c r="A51" s="2"/>
      <c r="B51" s="3" t="s">
        <v>13</v>
      </c>
      <c r="C51" s="2">
        <f>Sheet2!S30+Sheet2!L30+Sheet2!E30</f>
        <v>0</v>
      </c>
      <c r="D51" s="2">
        <v>600</v>
      </c>
      <c r="E51" s="2">
        <v>0</v>
      </c>
      <c r="F51" s="2">
        <v>0</v>
      </c>
      <c r="G51" s="2">
        <f t="shared" si="0"/>
        <v>600</v>
      </c>
      <c r="H51" s="3"/>
    </row>
    <row r="52" spans="1:8" ht="16.5" x14ac:dyDescent="0.3">
      <c r="A52" s="19">
        <v>3211120</v>
      </c>
      <c r="B52" s="3" t="s">
        <v>27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  <c r="H52" s="3"/>
    </row>
    <row r="53" spans="1:8" ht="15.75" x14ac:dyDescent="0.3">
      <c r="A53" s="2"/>
      <c r="B53" s="3" t="s">
        <v>12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  <c r="H53" s="3"/>
    </row>
    <row r="54" spans="1:8" ht="15.75" x14ac:dyDescent="0.3">
      <c r="A54" s="2"/>
      <c r="B54" s="3" t="s">
        <v>13</v>
      </c>
      <c r="C54" s="2">
        <v>0</v>
      </c>
      <c r="D54" s="2">
        <v>556</v>
      </c>
      <c r="E54" s="2">
        <v>0</v>
      </c>
      <c r="F54" s="2">
        <v>0</v>
      </c>
      <c r="G54" s="2">
        <f t="shared" si="0"/>
        <v>556</v>
      </c>
      <c r="H54" s="3"/>
    </row>
    <row r="55" spans="1:8" ht="15.75" x14ac:dyDescent="0.3">
      <c r="A55" s="7"/>
      <c r="B55" s="7"/>
      <c r="C55" s="8"/>
      <c r="D55" s="8"/>
      <c r="E55" s="8"/>
      <c r="F55" s="8"/>
      <c r="G55" s="8"/>
      <c r="H55" s="7"/>
    </row>
    <row r="56" spans="1:8" ht="15.75" x14ac:dyDescent="0.3">
      <c r="A56" s="7"/>
      <c r="B56" s="7"/>
      <c r="C56" s="8"/>
      <c r="D56" s="8"/>
      <c r="E56" s="8"/>
      <c r="F56" s="8"/>
      <c r="G56" s="8"/>
      <c r="H56" s="7"/>
    </row>
    <row r="57" spans="1:8" ht="15.75" x14ac:dyDescent="0.3">
      <c r="A57" s="24" t="s">
        <v>0</v>
      </c>
      <c r="B57" s="24"/>
      <c r="C57" s="24"/>
      <c r="D57" s="24"/>
      <c r="E57" s="24"/>
      <c r="F57" s="24"/>
      <c r="G57" s="24"/>
      <c r="H57" s="24"/>
    </row>
    <row r="58" spans="1:8" ht="15.75" x14ac:dyDescent="0.3">
      <c r="A58" s="24" t="s">
        <v>1</v>
      </c>
      <c r="B58" s="24"/>
      <c r="C58" s="24"/>
      <c r="D58" s="24"/>
      <c r="E58" s="24"/>
      <c r="F58" s="24"/>
      <c r="G58" s="24"/>
      <c r="H58" s="24"/>
    </row>
    <row r="59" spans="1:8" ht="15.75" x14ac:dyDescent="0.3">
      <c r="A59" s="9"/>
      <c r="B59" s="9"/>
      <c r="C59" s="9"/>
      <c r="D59" s="9"/>
      <c r="E59" s="9"/>
      <c r="F59" s="9"/>
      <c r="G59" s="9"/>
      <c r="H59" s="9"/>
    </row>
    <row r="60" spans="1:8" ht="15.75" x14ac:dyDescent="0.3">
      <c r="A60" s="27"/>
      <c r="B60" s="27"/>
      <c r="C60" s="27"/>
      <c r="D60" s="27"/>
      <c r="E60" s="27"/>
      <c r="F60" s="27"/>
      <c r="G60" s="27"/>
      <c r="H60" s="27"/>
    </row>
    <row r="61" spans="1:8" ht="15.75" x14ac:dyDescent="0.3">
      <c r="A61" s="28" t="s">
        <v>3</v>
      </c>
      <c r="B61" s="30" t="s">
        <v>4</v>
      </c>
      <c r="C61" s="32" t="s">
        <v>12</v>
      </c>
      <c r="D61" s="33"/>
      <c r="E61" s="33"/>
      <c r="F61" s="34"/>
      <c r="G61" s="28" t="s">
        <v>5</v>
      </c>
      <c r="H61" s="28" t="s">
        <v>6</v>
      </c>
    </row>
    <row r="62" spans="1:8" ht="31.5" x14ac:dyDescent="0.25">
      <c r="A62" s="29"/>
      <c r="B62" s="31"/>
      <c r="C62" s="1" t="s">
        <v>7</v>
      </c>
      <c r="D62" s="1" t="s">
        <v>8</v>
      </c>
      <c r="E62" s="1" t="s">
        <v>9</v>
      </c>
      <c r="F62" s="1" t="s">
        <v>10</v>
      </c>
      <c r="G62" s="35"/>
      <c r="H62" s="35"/>
    </row>
    <row r="63" spans="1:8" ht="17.25" x14ac:dyDescent="0.35">
      <c r="A63" s="17">
        <v>3211117</v>
      </c>
      <c r="B63" s="3" t="s">
        <v>28</v>
      </c>
      <c r="C63" s="2">
        <v>0</v>
      </c>
      <c r="D63" s="2">
        <v>0</v>
      </c>
      <c r="E63" s="2">
        <v>0</v>
      </c>
      <c r="F63" s="2">
        <v>0</v>
      </c>
      <c r="G63" s="2">
        <f>SUM(C63:F63)</f>
        <v>0</v>
      </c>
      <c r="H63" s="3"/>
    </row>
    <row r="64" spans="1:8" ht="15.75" x14ac:dyDescent="0.3">
      <c r="A64" s="2"/>
      <c r="B64" s="3" t="s">
        <v>12</v>
      </c>
      <c r="C64" s="2">
        <v>0</v>
      </c>
      <c r="D64" s="2">
        <v>0</v>
      </c>
      <c r="E64" s="2">
        <v>0</v>
      </c>
      <c r="F64" s="2">
        <v>0</v>
      </c>
      <c r="G64" s="2">
        <f t="shared" ref="G64:G93" si="1">SUM(C64:F64)</f>
        <v>0</v>
      </c>
      <c r="H64" s="3"/>
    </row>
    <row r="65" spans="1:8" ht="15.75" x14ac:dyDescent="0.3">
      <c r="A65" s="2"/>
      <c r="B65" s="3" t="s">
        <v>13</v>
      </c>
      <c r="C65" s="2">
        <v>0</v>
      </c>
      <c r="D65" s="2">
        <v>7000</v>
      </c>
      <c r="E65" s="2">
        <v>0</v>
      </c>
      <c r="F65" s="2">
        <v>0</v>
      </c>
      <c r="G65" s="2">
        <f t="shared" si="1"/>
        <v>7000</v>
      </c>
      <c r="H65" s="3"/>
    </row>
    <row r="66" spans="1:8" ht="16.5" x14ac:dyDescent="0.3">
      <c r="A66" s="18">
        <v>3211113</v>
      </c>
      <c r="B66" s="3" t="s">
        <v>29</v>
      </c>
      <c r="C66" s="2">
        <v>0</v>
      </c>
      <c r="D66" s="2">
        <v>0</v>
      </c>
      <c r="E66" s="2">
        <v>0</v>
      </c>
      <c r="F66" s="2">
        <v>0</v>
      </c>
      <c r="G66" s="2">
        <f>SUM(C66:F66)</f>
        <v>0</v>
      </c>
      <c r="H66" s="3"/>
    </row>
    <row r="67" spans="1:8" ht="15.75" x14ac:dyDescent="0.3">
      <c r="A67" s="2"/>
      <c r="B67" s="3" t="s">
        <v>12</v>
      </c>
      <c r="C67" s="2">
        <v>0</v>
      </c>
      <c r="D67" s="2">
        <v>0</v>
      </c>
      <c r="E67" s="2">
        <v>0</v>
      </c>
      <c r="F67" s="2">
        <v>0</v>
      </c>
      <c r="G67" s="2">
        <f t="shared" si="1"/>
        <v>0</v>
      </c>
      <c r="H67" s="3"/>
    </row>
    <row r="68" spans="1:8" ht="15.75" x14ac:dyDescent="0.3">
      <c r="A68" s="2"/>
      <c r="B68" s="3" t="s">
        <v>13</v>
      </c>
      <c r="C68" s="2">
        <v>0</v>
      </c>
      <c r="D68" s="2">
        <v>3594</v>
      </c>
      <c r="E68" s="2">
        <v>0</v>
      </c>
      <c r="F68" s="2">
        <v>0</v>
      </c>
      <c r="G68" s="2">
        <f t="shared" si="1"/>
        <v>3594</v>
      </c>
      <c r="H68" s="3"/>
    </row>
    <row r="69" spans="1:8" ht="16.5" x14ac:dyDescent="0.3">
      <c r="A69" s="18">
        <v>3256106</v>
      </c>
      <c r="B69" s="3" t="s">
        <v>85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  <c r="H69" s="3"/>
    </row>
    <row r="70" spans="1:8" ht="15.75" x14ac:dyDescent="0.3">
      <c r="A70" s="2"/>
      <c r="B70" s="3" t="s">
        <v>12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  <c r="H70" s="3"/>
    </row>
    <row r="71" spans="1:8" ht="15.75" x14ac:dyDescent="0.3">
      <c r="A71" s="2"/>
      <c r="B71" s="3" t="s">
        <v>13</v>
      </c>
      <c r="C71" s="2">
        <v>0</v>
      </c>
      <c r="D71" s="2">
        <v>7000</v>
      </c>
      <c r="E71" s="2">
        <v>0</v>
      </c>
      <c r="F71" s="2">
        <v>0</v>
      </c>
      <c r="G71" s="2">
        <f t="shared" si="1"/>
        <v>7000</v>
      </c>
      <c r="H71" s="3"/>
    </row>
    <row r="72" spans="1:8" ht="17.25" x14ac:dyDescent="0.35">
      <c r="A72" s="17">
        <v>3255101</v>
      </c>
      <c r="B72" s="3" t="s">
        <v>86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  <c r="H72" s="3"/>
    </row>
    <row r="73" spans="1:8" ht="15.75" x14ac:dyDescent="0.3">
      <c r="A73" s="2"/>
      <c r="B73" s="3" t="s">
        <v>12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  <c r="H73" s="3"/>
    </row>
    <row r="74" spans="1:8" ht="15.75" x14ac:dyDescent="0.3">
      <c r="A74" s="2"/>
      <c r="B74" s="3" t="s">
        <v>13</v>
      </c>
      <c r="C74" s="23">
        <f>Sheet2!E35+Sheet2!L35+Sheet2!S35</f>
        <v>3000</v>
      </c>
      <c r="D74" s="2">
        <v>0</v>
      </c>
      <c r="E74" s="2">
        <v>0</v>
      </c>
      <c r="F74" s="2">
        <v>0</v>
      </c>
      <c r="G74" s="2">
        <f t="shared" si="1"/>
        <v>3000</v>
      </c>
      <c r="H74" s="3"/>
    </row>
    <row r="75" spans="1:8" ht="17.25" x14ac:dyDescent="0.35">
      <c r="A75" s="17">
        <v>3255105</v>
      </c>
      <c r="B75" s="3" t="s">
        <v>89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  <c r="H75" s="3"/>
    </row>
    <row r="76" spans="1:8" ht="15.75" x14ac:dyDescent="0.3">
      <c r="A76" s="2"/>
      <c r="B76" s="3" t="s">
        <v>12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  <c r="H76" s="3"/>
    </row>
    <row r="77" spans="1:8" ht="15.75" x14ac:dyDescent="0.3">
      <c r="A77" s="2"/>
      <c r="B77" s="3" t="s">
        <v>13</v>
      </c>
      <c r="C77" s="23">
        <f>Sheet2!S36+Sheet2!L36+Sheet2!E36</f>
        <v>12594</v>
      </c>
      <c r="D77" s="2">
        <v>6406</v>
      </c>
      <c r="E77" s="2">
        <v>0</v>
      </c>
      <c r="F77" s="2">
        <v>0</v>
      </c>
      <c r="G77" s="2">
        <f t="shared" si="1"/>
        <v>19000</v>
      </c>
      <c r="H77" s="3"/>
    </row>
    <row r="78" spans="1:8" ht="17.25" x14ac:dyDescent="0.35">
      <c r="A78" s="17">
        <v>3258102</v>
      </c>
      <c r="B78" s="11" t="s">
        <v>57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  <c r="H78" s="3"/>
    </row>
    <row r="79" spans="1:8" ht="15.75" x14ac:dyDescent="0.3">
      <c r="A79" s="2"/>
      <c r="B79" s="3" t="s">
        <v>12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  <c r="H79" s="3"/>
    </row>
    <row r="80" spans="1:8" ht="15.75" x14ac:dyDescent="0.3">
      <c r="A80" s="2"/>
      <c r="B80" s="3" t="s">
        <v>13</v>
      </c>
      <c r="C80" s="23">
        <f>Sheet2!E39+Sheet2!L39+Sheet2!S39</f>
        <v>8000</v>
      </c>
      <c r="D80" s="2">
        <v>0</v>
      </c>
      <c r="E80" s="2">
        <v>0</v>
      </c>
      <c r="F80" s="2">
        <v>0</v>
      </c>
      <c r="G80" s="2">
        <f t="shared" si="1"/>
        <v>8000</v>
      </c>
      <c r="H80" s="3"/>
    </row>
    <row r="81" spans="1:8" ht="17.25" x14ac:dyDescent="0.35">
      <c r="A81" s="17">
        <v>3258102</v>
      </c>
      <c r="B81" s="11" t="s">
        <v>87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  <c r="H81" s="3"/>
    </row>
    <row r="82" spans="1:8" ht="15.75" x14ac:dyDescent="0.3">
      <c r="A82" s="2"/>
      <c r="B82" s="3" t="s">
        <v>12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  <c r="H82" s="3"/>
    </row>
    <row r="83" spans="1:8" ht="15.75" x14ac:dyDescent="0.3">
      <c r="A83" s="2"/>
      <c r="B83" s="3" t="s">
        <v>13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  <c r="H83" s="3"/>
    </row>
    <row r="84" spans="1:8" ht="15.75" x14ac:dyDescent="0.3">
      <c r="A84" s="2">
        <v>3257103</v>
      </c>
      <c r="B84" s="3" t="s">
        <v>94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  <c r="H84" s="3"/>
    </row>
    <row r="85" spans="1:8" ht="15.75" x14ac:dyDescent="0.3">
      <c r="A85" s="2"/>
      <c r="B85" s="3" t="s">
        <v>12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  <c r="H85" s="3"/>
    </row>
    <row r="86" spans="1:8" ht="15.75" x14ac:dyDescent="0.3">
      <c r="A86" s="2"/>
      <c r="B86" s="3" t="s">
        <v>13</v>
      </c>
      <c r="C86" s="2">
        <v>0</v>
      </c>
      <c r="D86" s="2">
        <v>12000</v>
      </c>
      <c r="E86" s="2">
        <v>0</v>
      </c>
      <c r="F86" s="2">
        <v>0</v>
      </c>
      <c r="G86" s="2">
        <f t="shared" si="1"/>
        <v>12000</v>
      </c>
      <c r="H86" s="3"/>
    </row>
    <row r="87" spans="1:8" ht="17.25" x14ac:dyDescent="0.35">
      <c r="A87" s="17">
        <v>3258103</v>
      </c>
      <c r="B87" s="11" t="s">
        <v>88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  <c r="H87" s="3"/>
    </row>
    <row r="88" spans="1:8" ht="15.75" x14ac:dyDescent="0.3">
      <c r="A88" s="2"/>
      <c r="B88" s="3" t="s">
        <v>12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  <c r="H88" s="3"/>
    </row>
    <row r="89" spans="1:8" ht="15.75" x14ac:dyDescent="0.3">
      <c r="A89" s="2"/>
      <c r="B89" s="3" t="s">
        <v>13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  <c r="H89" s="3"/>
    </row>
    <row r="90" spans="1:8" ht="15.75" x14ac:dyDescent="0.3">
      <c r="A90" s="2">
        <v>4112314</v>
      </c>
      <c r="B90" s="3" t="s">
        <v>34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  <c r="H90" s="3"/>
    </row>
    <row r="91" spans="1:8" ht="15.75" x14ac:dyDescent="0.3">
      <c r="A91" s="2"/>
      <c r="B91" s="3" t="s">
        <v>12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  <c r="H91" s="3"/>
    </row>
    <row r="92" spans="1:8" ht="15.75" x14ac:dyDescent="0.3">
      <c r="A92" s="2"/>
      <c r="B92" s="3" t="s">
        <v>13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  <c r="H92" s="3"/>
    </row>
    <row r="93" spans="1:8" ht="15.75" x14ac:dyDescent="0.3">
      <c r="A93" s="2"/>
      <c r="B93" s="5" t="s">
        <v>35</v>
      </c>
      <c r="C93" s="23">
        <f>C12+C15+C18+C21+C24+C27+C30+C33+C36+C39+C42+C45+C48+C51+C54+C65+C68+C71+C74+C77+C80+C83+C86+C89+C92</f>
        <v>378020</v>
      </c>
      <c r="D93" s="2">
        <f>D12+D15+D21+D27+D30+D33+D36+D39+D42+D45+D48+D51+D54+D65+D68+D71+D74+D77+D80+D83+D86+D89+D92+D24</f>
        <v>440778</v>
      </c>
      <c r="E93" s="2">
        <f>E12+E15+E21+E27+E30+E33+E36+E39+E42+E45+E48+E51+E54+E65+E68+E71+E74+E77+E80+E83+E86+E89+E92+E24</f>
        <v>0</v>
      </c>
      <c r="F93" s="2">
        <f>F12+F15+F21+F27+F30+F33+F36+F39+F42+F45+F48+F51+F54+F65+F68+F71+F74+F77+F80+F83+F86+F89+F92+F24</f>
        <v>0</v>
      </c>
      <c r="G93" s="2">
        <f t="shared" si="1"/>
        <v>818798</v>
      </c>
      <c r="H93" s="3"/>
    </row>
    <row r="94" spans="1:8" ht="15.75" x14ac:dyDescent="0.3">
      <c r="A94" s="25"/>
      <c r="B94" s="25"/>
      <c r="C94" s="25"/>
      <c r="D94" s="25"/>
      <c r="E94" s="25"/>
      <c r="F94" s="25"/>
      <c r="G94" s="25"/>
      <c r="H94" s="25"/>
    </row>
    <row r="95" spans="1:8" ht="15.75" x14ac:dyDescent="0.3">
      <c r="A95" s="26" t="s">
        <v>95</v>
      </c>
      <c r="B95" s="26"/>
      <c r="C95" s="26"/>
      <c r="D95" s="26"/>
      <c r="E95" s="26"/>
      <c r="F95" s="26"/>
      <c r="G95" s="26"/>
      <c r="H95" s="26"/>
    </row>
    <row r="96" spans="1:8" ht="15.75" x14ac:dyDescent="0.3">
      <c r="A96" s="24" t="s">
        <v>90</v>
      </c>
      <c r="B96" s="24"/>
      <c r="C96" s="24"/>
      <c r="D96" s="24"/>
      <c r="E96" s="24"/>
      <c r="F96" s="24"/>
      <c r="G96" s="24"/>
      <c r="H96" s="24"/>
    </row>
    <row r="97" spans="1:8" ht="15.75" x14ac:dyDescent="0.3">
      <c r="A97" s="6"/>
      <c r="B97" s="6"/>
      <c r="C97" s="6"/>
      <c r="D97" s="6"/>
      <c r="E97" s="6"/>
      <c r="F97" s="6"/>
      <c r="G97" s="6"/>
      <c r="H97" s="6"/>
    </row>
    <row r="98" spans="1:8" s="22" customFormat="1" ht="15.75" x14ac:dyDescent="0.3">
      <c r="A98" s="21"/>
      <c r="B98" s="21"/>
      <c r="C98" s="21"/>
      <c r="D98" s="21"/>
      <c r="E98" s="21"/>
      <c r="F98" s="21"/>
      <c r="G98" s="21"/>
      <c r="H98" s="21"/>
    </row>
    <row r="99" spans="1:8" ht="15.75" x14ac:dyDescent="0.3">
      <c r="A99" s="6"/>
      <c r="B99" s="6"/>
      <c r="C99" s="6"/>
      <c r="D99" s="6"/>
      <c r="E99" s="6"/>
      <c r="F99" s="24"/>
      <c r="G99" s="24"/>
      <c r="H99" s="24"/>
    </row>
    <row r="100" spans="1:8" ht="15.75" x14ac:dyDescent="0.3">
      <c r="A100" s="6"/>
      <c r="B100" s="6"/>
      <c r="C100" s="6"/>
      <c r="D100" s="6"/>
      <c r="E100" s="6"/>
      <c r="F100" s="24" t="s">
        <v>63</v>
      </c>
      <c r="G100" s="24"/>
      <c r="H100" s="24"/>
    </row>
    <row r="101" spans="1:8" ht="15.75" x14ac:dyDescent="0.3">
      <c r="A101" s="6"/>
      <c r="B101" s="6"/>
      <c r="C101" s="6"/>
      <c r="D101" s="6"/>
      <c r="E101" s="6"/>
      <c r="F101" s="24" t="s">
        <v>36</v>
      </c>
      <c r="G101" s="24"/>
      <c r="H101" s="24"/>
    </row>
    <row r="102" spans="1:8" ht="15.75" x14ac:dyDescent="0.3">
      <c r="A102" s="6"/>
      <c r="B102" s="6"/>
      <c r="C102" s="6"/>
      <c r="D102" s="6"/>
      <c r="E102" s="6"/>
      <c r="F102" s="24" t="s">
        <v>37</v>
      </c>
      <c r="G102" s="24"/>
      <c r="H102" s="24"/>
    </row>
    <row r="103" spans="1:8" ht="15.75" x14ac:dyDescent="0.3">
      <c r="A103" s="6"/>
      <c r="B103" s="6"/>
      <c r="C103" s="6"/>
      <c r="D103" s="6"/>
      <c r="E103" s="6"/>
      <c r="F103" s="6"/>
      <c r="G103" s="6"/>
      <c r="H103" s="6"/>
    </row>
    <row r="104" spans="1:8" ht="15.75" x14ac:dyDescent="0.3">
      <c r="A104" s="6"/>
      <c r="B104" s="6"/>
      <c r="C104" s="6"/>
      <c r="D104" s="6"/>
      <c r="E104" s="6"/>
      <c r="F104" s="6"/>
      <c r="G104" s="6"/>
      <c r="H104" s="6"/>
    </row>
    <row r="105" spans="1:8" ht="15.75" x14ac:dyDescent="0.3">
      <c r="A105" s="6"/>
      <c r="B105" s="6"/>
      <c r="C105" s="6"/>
      <c r="D105" s="6"/>
      <c r="E105" s="6"/>
      <c r="F105" s="6"/>
      <c r="G105" s="6"/>
      <c r="H105" s="6"/>
    </row>
    <row r="106" spans="1:8" ht="15.75" x14ac:dyDescent="0.3">
      <c r="A106" s="6"/>
      <c r="B106" s="6"/>
      <c r="C106" s="6"/>
      <c r="D106" s="6"/>
      <c r="E106" s="6"/>
      <c r="F106" s="6"/>
      <c r="G106" s="6"/>
      <c r="H106" s="6"/>
    </row>
    <row r="107" spans="1:8" ht="15.75" x14ac:dyDescent="0.3">
      <c r="A107" s="6"/>
      <c r="B107" s="6"/>
      <c r="C107" s="6"/>
      <c r="D107" s="6"/>
      <c r="E107" s="6"/>
      <c r="F107" s="6"/>
      <c r="G107" s="6"/>
      <c r="H107" s="6"/>
    </row>
    <row r="108" spans="1:8" ht="15.75" x14ac:dyDescent="0.3">
      <c r="A108" s="6"/>
      <c r="B108" s="6"/>
      <c r="C108" s="6"/>
      <c r="D108" s="6"/>
      <c r="E108" s="6"/>
      <c r="F108" s="6"/>
      <c r="G108" s="6"/>
      <c r="H108" s="6"/>
    </row>
    <row r="109" spans="1:8" ht="15.75" x14ac:dyDescent="0.3">
      <c r="A109" s="6"/>
      <c r="B109" s="6"/>
      <c r="C109" s="6"/>
      <c r="D109" s="6"/>
      <c r="E109" s="6"/>
      <c r="F109" s="6"/>
      <c r="G109" s="6"/>
      <c r="H109" s="6"/>
    </row>
    <row r="110" spans="1:8" ht="15.75" x14ac:dyDescent="0.3">
      <c r="A110" s="6"/>
      <c r="B110" s="6"/>
      <c r="C110" s="6"/>
      <c r="D110" s="6"/>
      <c r="E110" s="6"/>
      <c r="F110" s="6"/>
      <c r="G110" s="6"/>
      <c r="H110" s="6"/>
    </row>
  </sheetData>
  <mergeCells count="26">
    <mergeCell ref="A57:H57"/>
    <mergeCell ref="A2:H2"/>
    <mergeCell ref="A3:H3"/>
    <mergeCell ref="A4:H4"/>
    <mergeCell ref="A5:H5"/>
    <mergeCell ref="A6:H6"/>
    <mergeCell ref="A7:H7"/>
    <mergeCell ref="A8:A9"/>
    <mergeCell ref="B8:B9"/>
    <mergeCell ref="C8:F8"/>
    <mergeCell ref="G8:G9"/>
    <mergeCell ref="H8:H9"/>
    <mergeCell ref="A58:H58"/>
    <mergeCell ref="F102:H102"/>
    <mergeCell ref="A94:H94"/>
    <mergeCell ref="A95:H95"/>
    <mergeCell ref="A96:H96"/>
    <mergeCell ref="F99:H99"/>
    <mergeCell ref="F100:H100"/>
    <mergeCell ref="F101:H101"/>
    <mergeCell ref="A60:H60"/>
    <mergeCell ref="A61:A62"/>
    <mergeCell ref="B61:B62"/>
    <mergeCell ref="C61:F61"/>
    <mergeCell ref="G61:G62"/>
    <mergeCell ref="H61:H62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G33" zoomScaleNormal="100" workbookViewId="0">
      <selection activeCell="R35" sqref="R35"/>
    </sheetView>
  </sheetViews>
  <sheetFormatPr defaultRowHeight="15" x14ac:dyDescent="0.25"/>
  <cols>
    <col min="1" max="1" width="12.85546875" customWidth="1"/>
    <col min="2" max="2" width="27.7109375" customWidth="1"/>
    <col min="3" max="7" width="11.28515625" customWidth="1"/>
    <col min="8" max="8" width="11.140625" customWidth="1"/>
    <col min="9" max="9" width="27.5703125" customWidth="1"/>
    <col min="10" max="14" width="11.140625" customWidth="1"/>
    <col min="15" max="15" width="10.5703125" customWidth="1"/>
    <col min="16" max="16" width="27.5703125" customWidth="1"/>
    <col min="17" max="21" width="12.5703125" customWidth="1"/>
  </cols>
  <sheetData>
    <row r="1" spans="1:2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7.25" x14ac:dyDescent="0.35">
      <c r="A3" s="49" t="s">
        <v>64</v>
      </c>
      <c r="B3" s="49"/>
      <c r="C3" s="49"/>
      <c r="D3" s="49"/>
      <c r="E3" s="49"/>
      <c r="F3" s="49"/>
      <c r="G3" s="49"/>
      <c r="H3" s="49" t="s">
        <v>64</v>
      </c>
      <c r="I3" s="49"/>
      <c r="J3" s="49"/>
      <c r="K3" s="49"/>
      <c r="L3" s="49"/>
      <c r="M3" s="49"/>
      <c r="N3" s="49"/>
      <c r="O3" s="49" t="s">
        <v>64</v>
      </c>
      <c r="P3" s="49"/>
      <c r="Q3" s="49"/>
      <c r="R3" s="49"/>
      <c r="S3" s="49"/>
      <c r="T3" s="49"/>
      <c r="U3" s="49"/>
    </row>
    <row r="4" spans="1:21" ht="17.25" x14ac:dyDescent="0.35">
      <c r="A4" s="49" t="s">
        <v>65</v>
      </c>
      <c r="B4" s="49"/>
      <c r="C4" s="49"/>
      <c r="D4" s="49"/>
      <c r="E4" s="49"/>
      <c r="F4" s="49"/>
      <c r="G4" s="49"/>
      <c r="H4" s="49" t="s">
        <v>65</v>
      </c>
      <c r="I4" s="49"/>
      <c r="J4" s="49"/>
      <c r="K4" s="49"/>
      <c r="L4" s="49"/>
      <c r="M4" s="49"/>
      <c r="N4" s="49"/>
      <c r="O4" s="49" t="s">
        <v>65</v>
      </c>
      <c r="P4" s="49"/>
      <c r="Q4" s="49"/>
      <c r="R4" s="49"/>
      <c r="S4" s="49"/>
      <c r="T4" s="49"/>
      <c r="U4" s="49"/>
    </row>
    <row r="5" spans="1:21" ht="17.25" x14ac:dyDescent="0.35">
      <c r="A5" s="49" t="s">
        <v>66</v>
      </c>
      <c r="B5" s="49"/>
      <c r="C5" s="49"/>
      <c r="D5" s="49"/>
      <c r="E5" s="49"/>
      <c r="F5" s="49"/>
      <c r="G5" s="49"/>
      <c r="H5" s="49" t="s">
        <v>66</v>
      </c>
      <c r="I5" s="49"/>
      <c r="J5" s="49"/>
      <c r="K5" s="49"/>
      <c r="L5" s="49"/>
      <c r="M5" s="49"/>
      <c r="N5" s="49"/>
      <c r="O5" s="49" t="s">
        <v>66</v>
      </c>
      <c r="P5" s="49"/>
      <c r="Q5" s="49"/>
      <c r="R5" s="49"/>
      <c r="S5" s="49"/>
      <c r="T5" s="49"/>
      <c r="U5" s="49"/>
    </row>
    <row r="6" spans="1:21" ht="17.25" x14ac:dyDescent="0.35">
      <c r="A6" s="50" t="s">
        <v>67</v>
      </c>
      <c r="B6" s="50"/>
      <c r="C6" s="50"/>
      <c r="D6" s="50"/>
      <c r="E6" s="50"/>
      <c r="F6" s="50"/>
      <c r="G6" s="50"/>
      <c r="H6" s="50" t="s">
        <v>80</v>
      </c>
      <c r="I6" s="50"/>
      <c r="J6" s="50"/>
      <c r="K6" s="50"/>
      <c r="L6" s="50"/>
      <c r="M6" s="50"/>
      <c r="N6" s="50"/>
      <c r="O6" s="50" t="s">
        <v>80</v>
      </c>
      <c r="P6" s="50"/>
      <c r="Q6" s="50"/>
      <c r="R6" s="50"/>
      <c r="S6" s="50"/>
      <c r="T6" s="50"/>
      <c r="U6" s="50"/>
    </row>
    <row r="7" spans="1:21" ht="17.25" x14ac:dyDescent="0.25">
      <c r="A7" s="15" t="s">
        <v>68</v>
      </c>
      <c r="B7" s="51" t="s">
        <v>69</v>
      </c>
      <c r="C7" s="46" t="s">
        <v>70</v>
      </c>
      <c r="D7" s="46" t="s">
        <v>71</v>
      </c>
      <c r="E7" s="46" t="s">
        <v>72</v>
      </c>
      <c r="F7" s="46" t="s">
        <v>73</v>
      </c>
      <c r="G7" s="46" t="s">
        <v>6</v>
      </c>
      <c r="H7" s="15" t="s">
        <v>68</v>
      </c>
      <c r="I7" s="51" t="s">
        <v>69</v>
      </c>
      <c r="J7" s="46" t="s">
        <v>70</v>
      </c>
      <c r="K7" s="46" t="s">
        <v>71</v>
      </c>
      <c r="L7" s="46" t="s">
        <v>72</v>
      </c>
      <c r="M7" s="46" t="s">
        <v>73</v>
      </c>
      <c r="N7" s="46" t="s">
        <v>6</v>
      </c>
      <c r="O7" s="15" t="s">
        <v>68</v>
      </c>
      <c r="P7" s="51" t="s">
        <v>69</v>
      </c>
      <c r="Q7" s="46" t="s">
        <v>70</v>
      </c>
      <c r="R7" s="46" t="s">
        <v>71</v>
      </c>
      <c r="S7" s="46" t="s">
        <v>72</v>
      </c>
      <c r="T7" s="46" t="s">
        <v>73</v>
      </c>
      <c r="U7" s="46" t="s">
        <v>6</v>
      </c>
    </row>
    <row r="8" spans="1:21" ht="17.25" x14ac:dyDescent="0.25">
      <c r="A8" s="16" t="s">
        <v>74</v>
      </c>
      <c r="B8" s="51"/>
      <c r="C8" s="47"/>
      <c r="D8" s="47"/>
      <c r="E8" s="47"/>
      <c r="F8" s="47"/>
      <c r="G8" s="47"/>
      <c r="H8" s="16" t="s">
        <v>74</v>
      </c>
      <c r="I8" s="51"/>
      <c r="J8" s="47"/>
      <c r="K8" s="47"/>
      <c r="L8" s="47"/>
      <c r="M8" s="47"/>
      <c r="N8" s="47"/>
      <c r="O8" s="16" t="s">
        <v>74</v>
      </c>
      <c r="P8" s="51"/>
      <c r="Q8" s="47"/>
      <c r="R8" s="47"/>
      <c r="S8" s="47"/>
      <c r="T8" s="47"/>
      <c r="U8" s="47"/>
    </row>
    <row r="9" spans="1:21" ht="17.25" x14ac:dyDescent="0.35">
      <c r="A9" s="17">
        <v>3111101</v>
      </c>
      <c r="B9" s="11" t="s">
        <v>39</v>
      </c>
      <c r="C9" s="10" t="s">
        <v>75</v>
      </c>
      <c r="D9" s="10">
        <v>0</v>
      </c>
      <c r="E9" s="10">
        <v>20440</v>
      </c>
      <c r="F9" s="10">
        <f>D9+E9</f>
        <v>20440</v>
      </c>
      <c r="G9" s="11"/>
      <c r="H9" s="17">
        <v>3111101</v>
      </c>
      <c r="I9" s="11" t="s">
        <v>39</v>
      </c>
      <c r="J9" s="10" t="s">
        <v>75</v>
      </c>
      <c r="K9" s="10">
        <v>20440</v>
      </c>
      <c r="L9" s="10">
        <v>21470</v>
      </c>
      <c r="M9" s="10">
        <f>K9+L9</f>
        <v>41910</v>
      </c>
      <c r="N9" s="11"/>
      <c r="O9" s="17">
        <v>3111101</v>
      </c>
      <c r="P9" s="11" t="s">
        <v>39</v>
      </c>
      <c r="Q9" s="10" t="s">
        <v>75</v>
      </c>
      <c r="R9" s="10">
        <v>41910</v>
      </c>
      <c r="S9" s="10">
        <v>21470</v>
      </c>
      <c r="T9" s="10">
        <f>R9+S9</f>
        <v>63380</v>
      </c>
      <c r="U9" s="11"/>
    </row>
    <row r="10" spans="1:21" ht="17.25" x14ac:dyDescent="0.35">
      <c r="A10" s="17" t="s">
        <v>40</v>
      </c>
      <c r="B10" s="10" t="s">
        <v>41</v>
      </c>
      <c r="C10" s="10" t="s">
        <v>75</v>
      </c>
      <c r="D10" s="10">
        <v>0</v>
      </c>
      <c r="E10" s="10">
        <f>E9</f>
        <v>20440</v>
      </c>
      <c r="F10" s="10">
        <f>F9</f>
        <v>20440</v>
      </c>
      <c r="G10" s="11"/>
      <c r="H10" s="17" t="s">
        <v>40</v>
      </c>
      <c r="I10" s="10" t="s">
        <v>41</v>
      </c>
      <c r="J10" s="10" t="s">
        <v>75</v>
      </c>
      <c r="K10" s="10">
        <f>K9</f>
        <v>20440</v>
      </c>
      <c r="L10" s="10">
        <f>L9</f>
        <v>21470</v>
      </c>
      <c r="M10" s="10">
        <f>M9</f>
        <v>41910</v>
      </c>
      <c r="N10" s="11"/>
      <c r="O10" s="17" t="s">
        <v>40</v>
      </c>
      <c r="P10" s="10" t="s">
        <v>41</v>
      </c>
      <c r="Q10" s="10" t="s">
        <v>75</v>
      </c>
      <c r="R10" s="10">
        <v>41910</v>
      </c>
      <c r="S10" s="10">
        <f>S9</f>
        <v>21470</v>
      </c>
      <c r="T10" s="10">
        <f>T9</f>
        <v>63380</v>
      </c>
      <c r="U10" s="11"/>
    </row>
    <row r="11" spans="1:21" ht="17.25" x14ac:dyDescent="0.35">
      <c r="A11" s="17">
        <v>3111101</v>
      </c>
      <c r="B11" s="11" t="s">
        <v>42</v>
      </c>
      <c r="C11" s="10" t="s">
        <v>75</v>
      </c>
      <c r="D11" s="10">
        <v>0</v>
      </c>
      <c r="E11" s="10">
        <v>38140</v>
      </c>
      <c r="F11" s="10">
        <f>D11+E11</f>
        <v>38140</v>
      </c>
      <c r="G11" s="11"/>
      <c r="H11" s="17">
        <v>3111101</v>
      </c>
      <c r="I11" s="11" t="s">
        <v>42</v>
      </c>
      <c r="J11" s="10" t="s">
        <v>75</v>
      </c>
      <c r="K11" s="10">
        <v>38140</v>
      </c>
      <c r="L11" s="10">
        <v>80120</v>
      </c>
      <c r="M11" s="10">
        <f>K11+L11</f>
        <v>118260</v>
      </c>
      <c r="N11" s="11"/>
      <c r="O11" s="17">
        <v>3111101</v>
      </c>
      <c r="P11" s="11" t="s">
        <v>42</v>
      </c>
      <c r="Q11" s="10" t="s">
        <v>75</v>
      </c>
      <c r="R11" s="10">
        <v>118260</v>
      </c>
      <c r="S11" s="10">
        <v>0</v>
      </c>
      <c r="T11" s="10">
        <f>R11+S11</f>
        <v>118260</v>
      </c>
      <c r="U11" s="11"/>
    </row>
    <row r="12" spans="1:21" ht="17.25" x14ac:dyDescent="0.35">
      <c r="A12" s="17" t="s">
        <v>40</v>
      </c>
      <c r="B12" s="10" t="s">
        <v>41</v>
      </c>
      <c r="C12" s="10" t="s">
        <v>75</v>
      </c>
      <c r="D12" s="10">
        <f>D11</f>
        <v>0</v>
      </c>
      <c r="E12" s="10">
        <f>E11</f>
        <v>38140</v>
      </c>
      <c r="F12" s="10">
        <f>F11</f>
        <v>38140</v>
      </c>
      <c r="G12" s="11"/>
      <c r="H12" s="17" t="s">
        <v>40</v>
      </c>
      <c r="I12" s="10" t="s">
        <v>41</v>
      </c>
      <c r="J12" s="10" t="s">
        <v>75</v>
      </c>
      <c r="K12" s="10">
        <f>K11</f>
        <v>38140</v>
      </c>
      <c r="L12" s="10">
        <f>L11</f>
        <v>80120</v>
      </c>
      <c r="M12" s="10">
        <f>M11</f>
        <v>118260</v>
      </c>
      <c r="N12" s="11"/>
      <c r="O12" s="17" t="s">
        <v>40</v>
      </c>
      <c r="P12" s="10" t="s">
        <v>41</v>
      </c>
      <c r="Q12" s="10" t="s">
        <v>75</v>
      </c>
      <c r="R12" s="10">
        <v>118260</v>
      </c>
      <c r="S12" s="10">
        <f>S11</f>
        <v>0</v>
      </c>
      <c r="T12" s="10">
        <f>T11</f>
        <v>118260</v>
      </c>
      <c r="U12" s="11"/>
    </row>
    <row r="13" spans="1:21" ht="17.25" x14ac:dyDescent="0.35">
      <c r="A13" s="17">
        <v>4700</v>
      </c>
      <c r="B13" s="11" t="s">
        <v>43</v>
      </c>
      <c r="C13" s="10" t="s">
        <v>75</v>
      </c>
      <c r="D13" s="10"/>
      <c r="E13" s="10"/>
      <c r="F13" s="10"/>
      <c r="G13" s="11"/>
      <c r="H13" s="17">
        <v>4700</v>
      </c>
      <c r="I13" s="11" t="s">
        <v>43</v>
      </c>
      <c r="J13" s="10" t="s">
        <v>75</v>
      </c>
      <c r="K13" s="10"/>
      <c r="L13" s="10"/>
      <c r="M13" s="10"/>
      <c r="N13" s="11"/>
      <c r="O13" s="17">
        <v>4700</v>
      </c>
      <c r="P13" s="11" t="s">
        <v>43</v>
      </c>
      <c r="Q13" s="10" t="s">
        <v>75</v>
      </c>
      <c r="R13" s="10"/>
      <c r="S13" s="10"/>
      <c r="T13" s="10"/>
      <c r="U13" s="11"/>
    </row>
    <row r="14" spans="1:21" ht="17.25" x14ac:dyDescent="0.35">
      <c r="A14" s="17">
        <v>4701</v>
      </c>
      <c r="B14" s="11" t="s">
        <v>15</v>
      </c>
      <c r="C14" s="10" t="s">
        <v>75</v>
      </c>
      <c r="D14" s="10"/>
      <c r="E14" s="10"/>
      <c r="F14" s="10"/>
      <c r="G14" s="11"/>
      <c r="H14" s="17">
        <v>4701</v>
      </c>
      <c r="I14" s="11" t="s">
        <v>15</v>
      </c>
      <c r="J14" s="10" t="s">
        <v>75</v>
      </c>
      <c r="K14" s="10"/>
      <c r="L14" s="10"/>
      <c r="M14" s="10"/>
      <c r="N14" s="11"/>
      <c r="O14" s="17">
        <v>4701</v>
      </c>
      <c r="P14" s="11" t="s">
        <v>15</v>
      </c>
      <c r="Q14" s="10" t="s">
        <v>75</v>
      </c>
      <c r="R14" s="10"/>
      <c r="S14" s="10"/>
      <c r="T14" s="10"/>
      <c r="U14" s="11"/>
    </row>
    <row r="15" spans="1:21" ht="17.25" x14ac:dyDescent="0.35">
      <c r="A15" s="17">
        <v>3111311</v>
      </c>
      <c r="B15" s="11" t="s">
        <v>44</v>
      </c>
      <c r="C15" s="10" t="s">
        <v>75</v>
      </c>
      <c r="D15" s="10">
        <v>0</v>
      </c>
      <c r="E15" s="10">
        <v>25338</v>
      </c>
      <c r="F15" s="10">
        <f>D15+E15</f>
        <v>25338</v>
      </c>
      <c r="G15" s="11"/>
      <c r="H15" s="17">
        <v>3111311</v>
      </c>
      <c r="I15" s="11" t="s">
        <v>44</v>
      </c>
      <c r="J15" s="10" t="s">
        <v>75</v>
      </c>
      <c r="K15" s="10">
        <v>25338</v>
      </c>
      <c r="L15" s="10">
        <v>44640</v>
      </c>
      <c r="M15" s="10">
        <f t="shared" ref="M15:M21" si="0">K15+L15</f>
        <v>69978</v>
      </c>
      <c r="N15" s="11"/>
      <c r="O15" s="17">
        <v>3111311</v>
      </c>
      <c r="P15" s="11" t="s">
        <v>44</v>
      </c>
      <c r="Q15" s="10" t="s">
        <v>75</v>
      </c>
      <c r="R15" s="10">
        <v>69978</v>
      </c>
      <c r="S15" s="10">
        <v>8588</v>
      </c>
      <c r="T15" s="10">
        <f t="shared" ref="T15:T21" si="1">R15+S15</f>
        <v>78566</v>
      </c>
      <c r="U15" s="11"/>
    </row>
    <row r="16" spans="1:21" ht="17.25" x14ac:dyDescent="0.35">
      <c r="A16" s="18">
        <v>3111328</v>
      </c>
      <c r="B16" s="11" t="s">
        <v>17</v>
      </c>
      <c r="C16" s="10" t="s">
        <v>75</v>
      </c>
      <c r="D16" s="10">
        <v>0</v>
      </c>
      <c r="E16" s="10">
        <v>0</v>
      </c>
      <c r="F16" s="10">
        <f>D16+E16</f>
        <v>0</v>
      </c>
      <c r="G16" s="11"/>
      <c r="H16" s="18">
        <v>3111328</v>
      </c>
      <c r="I16" s="11" t="s">
        <v>17</v>
      </c>
      <c r="J16" s="10" t="s">
        <v>75</v>
      </c>
      <c r="K16" s="10">
        <v>0</v>
      </c>
      <c r="L16" s="10">
        <v>0</v>
      </c>
      <c r="M16" s="10">
        <f t="shared" si="0"/>
        <v>0</v>
      </c>
      <c r="N16" s="11"/>
      <c r="O16" s="18">
        <v>3111328</v>
      </c>
      <c r="P16" s="11" t="s">
        <v>17</v>
      </c>
      <c r="Q16" s="10" t="s">
        <v>75</v>
      </c>
      <c r="R16" s="10">
        <v>0</v>
      </c>
      <c r="S16" s="10">
        <v>0</v>
      </c>
      <c r="T16" s="10">
        <f t="shared" si="1"/>
        <v>0</v>
      </c>
      <c r="U16" s="11"/>
    </row>
    <row r="17" spans="1:21" ht="17.25" x14ac:dyDescent="0.35">
      <c r="A17" s="18">
        <v>3111325</v>
      </c>
      <c r="B17" s="11" t="s">
        <v>45</v>
      </c>
      <c r="C17" s="10" t="s">
        <v>75</v>
      </c>
      <c r="D17" s="10">
        <v>0</v>
      </c>
      <c r="E17" s="10">
        <v>0</v>
      </c>
      <c r="F17" s="10">
        <f>D17+E17</f>
        <v>0</v>
      </c>
      <c r="G17" s="11"/>
      <c r="H17" s="18">
        <v>3111325</v>
      </c>
      <c r="I17" s="11" t="s">
        <v>45</v>
      </c>
      <c r="J17" s="10" t="s">
        <v>75</v>
      </c>
      <c r="K17" s="10">
        <v>0</v>
      </c>
      <c r="L17" s="10">
        <v>47820</v>
      </c>
      <c r="M17" s="10">
        <f t="shared" si="0"/>
        <v>47820</v>
      </c>
      <c r="N17" s="11"/>
      <c r="O17" s="18">
        <v>3111325</v>
      </c>
      <c r="P17" s="11" t="s">
        <v>45</v>
      </c>
      <c r="Q17" s="10" t="s">
        <v>75</v>
      </c>
      <c r="R17" s="10">
        <v>47820</v>
      </c>
      <c r="S17" s="10">
        <v>0</v>
      </c>
      <c r="T17" s="10">
        <f t="shared" si="1"/>
        <v>47820</v>
      </c>
      <c r="U17" s="11"/>
    </row>
    <row r="18" spans="1:21" ht="17.25" x14ac:dyDescent="0.35">
      <c r="A18" s="18">
        <v>311335</v>
      </c>
      <c r="B18" s="11" t="s">
        <v>46</v>
      </c>
      <c r="C18" s="10" t="s">
        <v>75</v>
      </c>
      <c r="D18" s="10">
        <v>0</v>
      </c>
      <c r="E18" s="10">
        <v>0</v>
      </c>
      <c r="F18" s="10">
        <f t="shared" ref="F18" si="2">D18+E18</f>
        <v>0</v>
      </c>
      <c r="G18" s="11"/>
      <c r="H18" s="18">
        <v>311335</v>
      </c>
      <c r="I18" s="11" t="s">
        <v>46</v>
      </c>
      <c r="J18" s="10" t="s">
        <v>75</v>
      </c>
      <c r="K18" s="10">
        <v>0</v>
      </c>
      <c r="L18" s="10">
        <v>0</v>
      </c>
      <c r="M18" s="10">
        <f t="shared" si="0"/>
        <v>0</v>
      </c>
      <c r="N18" s="11"/>
      <c r="O18" s="18">
        <v>311335</v>
      </c>
      <c r="P18" s="11" t="s">
        <v>46</v>
      </c>
      <c r="Q18" s="10" t="s">
        <v>75</v>
      </c>
      <c r="R18" s="10">
        <v>0</v>
      </c>
      <c r="S18" s="10">
        <v>0</v>
      </c>
      <c r="T18" s="10">
        <f t="shared" si="1"/>
        <v>0</v>
      </c>
      <c r="U18" s="11"/>
    </row>
    <row r="19" spans="1:21" ht="17.25" x14ac:dyDescent="0.35">
      <c r="A19" s="17">
        <v>3111311</v>
      </c>
      <c r="B19" s="11" t="s">
        <v>20</v>
      </c>
      <c r="C19" s="10" t="s">
        <v>75</v>
      </c>
      <c r="D19" s="10">
        <v>0</v>
      </c>
      <c r="E19" s="10">
        <v>6000</v>
      </c>
      <c r="F19" s="10">
        <f>D19+E19</f>
        <v>6000</v>
      </c>
      <c r="G19" s="11"/>
      <c r="H19" s="17">
        <v>3111311</v>
      </c>
      <c r="I19" s="11" t="s">
        <v>20</v>
      </c>
      <c r="J19" s="10" t="s">
        <v>75</v>
      </c>
      <c r="K19" s="10">
        <v>6000</v>
      </c>
      <c r="L19" s="10">
        <v>10500</v>
      </c>
      <c r="M19" s="10">
        <f t="shared" si="0"/>
        <v>16500</v>
      </c>
      <c r="N19" s="11"/>
      <c r="O19" s="17">
        <v>3111311</v>
      </c>
      <c r="P19" s="11" t="s">
        <v>20</v>
      </c>
      <c r="Q19" s="10" t="s">
        <v>75</v>
      </c>
      <c r="R19" s="10">
        <v>16500</v>
      </c>
      <c r="S19" s="10">
        <v>1500</v>
      </c>
      <c r="T19" s="10">
        <f t="shared" si="1"/>
        <v>18000</v>
      </c>
      <c r="U19" s="11"/>
    </row>
    <row r="20" spans="1:21" ht="17.25" x14ac:dyDescent="0.35">
      <c r="A20" s="17">
        <v>3111346</v>
      </c>
      <c r="B20" s="11" t="s">
        <v>21</v>
      </c>
      <c r="C20" s="10" t="s">
        <v>75</v>
      </c>
      <c r="D20" s="10">
        <v>0</v>
      </c>
      <c r="E20" s="10">
        <v>100</v>
      </c>
      <c r="F20" s="10">
        <f>D20+E20</f>
        <v>100</v>
      </c>
      <c r="G20" s="11"/>
      <c r="H20" s="17">
        <v>3111346</v>
      </c>
      <c r="I20" s="11" t="s">
        <v>21</v>
      </c>
      <c r="J20" s="10" t="s">
        <v>75</v>
      </c>
      <c r="K20" s="10">
        <v>100</v>
      </c>
      <c r="L20" s="10">
        <v>200</v>
      </c>
      <c r="M20" s="10">
        <f t="shared" si="0"/>
        <v>300</v>
      </c>
      <c r="N20" s="11"/>
      <c r="O20" s="17">
        <v>3111346</v>
      </c>
      <c r="P20" s="11" t="s">
        <v>21</v>
      </c>
      <c r="Q20" s="10" t="s">
        <v>75</v>
      </c>
      <c r="R20" s="10">
        <v>300</v>
      </c>
      <c r="S20" s="10">
        <v>0</v>
      </c>
      <c r="T20" s="10">
        <f t="shared" si="1"/>
        <v>300</v>
      </c>
      <c r="U20" s="11"/>
    </row>
    <row r="21" spans="1:21" ht="17.25" x14ac:dyDescent="0.35">
      <c r="A21" s="17">
        <v>3111314</v>
      </c>
      <c r="B21" s="11" t="s">
        <v>22</v>
      </c>
      <c r="C21" s="10" t="s">
        <v>75</v>
      </c>
      <c r="D21" s="10">
        <v>0</v>
      </c>
      <c r="E21" s="10">
        <v>600</v>
      </c>
      <c r="F21" s="10">
        <f>D21+E21</f>
        <v>600</v>
      </c>
      <c r="G21" s="11"/>
      <c r="H21" s="17">
        <v>3111314</v>
      </c>
      <c r="I21" s="11" t="s">
        <v>22</v>
      </c>
      <c r="J21" s="10" t="s">
        <v>75</v>
      </c>
      <c r="K21" s="10">
        <v>600</v>
      </c>
      <c r="L21" s="10">
        <v>1200</v>
      </c>
      <c r="M21" s="10">
        <f t="shared" si="0"/>
        <v>1800</v>
      </c>
      <c r="N21" s="11"/>
      <c r="O21" s="17">
        <v>3111314</v>
      </c>
      <c r="P21" s="11" t="s">
        <v>22</v>
      </c>
      <c r="Q21" s="10" t="s">
        <v>75</v>
      </c>
      <c r="R21" s="10">
        <v>1800</v>
      </c>
      <c r="S21" s="10">
        <v>0</v>
      </c>
      <c r="T21" s="10">
        <f t="shared" si="1"/>
        <v>1800</v>
      </c>
      <c r="U21" s="11"/>
    </row>
    <row r="22" spans="1:21" ht="17.25" x14ac:dyDescent="0.35">
      <c r="A22" s="17">
        <v>4765</v>
      </c>
      <c r="B22" s="11" t="s">
        <v>47</v>
      </c>
      <c r="C22" s="10" t="s">
        <v>75</v>
      </c>
      <c r="D22" s="10"/>
      <c r="E22" s="10"/>
      <c r="F22" s="10"/>
      <c r="G22" s="11"/>
      <c r="H22" s="17">
        <v>4765</v>
      </c>
      <c r="I22" s="11" t="s">
        <v>47</v>
      </c>
      <c r="J22" s="10" t="s">
        <v>75</v>
      </c>
      <c r="K22" s="10"/>
      <c r="L22" s="10"/>
      <c r="M22" s="10"/>
      <c r="N22" s="11"/>
      <c r="O22" s="17">
        <v>4765</v>
      </c>
      <c r="P22" s="11" t="s">
        <v>47</v>
      </c>
      <c r="Q22" s="10" t="s">
        <v>75</v>
      </c>
      <c r="R22" s="10"/>
      <c r="S22" s="10"/>
      <c r="T22" s="10"/>
      <c r="U22" s="11"/>
    </row>
    <row r="23" spans="1:21" ht="17.25" x14ac:dyDescent="0.35">
      <c r="A23" s="17">
        <v>3111310</v>
      </c>
      <c r="B23" s="11" t="s">
        <v>48</v>
      </c>
      <c r="C23" s="10" t="s">
        <v>75</v>
      </c>
      <c r="D23" s="10">
        <v>0</v>
      </c>
      <c r="E23" s="10">
        <v>2500</v>
      </c>
      <c r="F23" s="10">
        <f>D23+E23</f>
        <v>2500</v>
      </c>
      <c r="G23" s="11"/>
      <c r="H23" s="17">
        <v>3111310</v>
      </c>
      <c r="I23" s="11" t="s">
        <v>48</v>
      </c>
      <c r="J23" s="10" t="s">
        <v>75</v>
      </c>
      <c r="K23" s="10">
        <v>2500</v>
      </c>
      <c r="L23" s="10">
        <v>4000</v>
      </c>
      <c r="M23" s="10">
        <f>K23+L23</f>
        <v>6500</v>
      </c>
      <c r="N23" s="11"/>
      <c r="O23" s="17">
        <v>3111310</v>
      </c>
      <c r="P23" s="11" t="s">
        <v>48</v>
      </c>
      <c r="Q23" s="10" t="s">
        <v>75</v>
      </c>
      <c r="R23" s="10">
        <v>6500</v>
      </c>
      <c r="S23" s="10">
        <v>1000</v>
      </c>
      <c r="T23" s="10">
        <f>R23+S23</f>
        <v>7500</v>
      </c>
      <c r="U23" s="11"/>
    </row>
    <row r="24" spans="1:21" ht="17.25" x14ac:dyDescent="0.35">
      <c r="A24" s="17">
        <v>4795</v>
      </c>
      <c r="B24" s="11" t="s">
        <v>49</v>
      </c>
      <c r="C24" s="10" t="s">
        <v>75</v>
      </c>
      <c r="D24" s="10"/>
      <c r="E24" s="10"/>
      <c r="F24" s="10">
        <v>0</v>
      </c>
      <c r="G24" s="11"/>
      <c r="H24" s="17">
        <v>4795</v>
      </c>
      <c r="I24" s="11" t="s">
        <v>49</v>
      </c>
      <c r="J24" s="10" t="s">
        <v>75</v>
      </c>
      <c r="K24" s="10">
        <v>0</v>
      </c>
      <c r="L24" s="10"/>
      <c r="M24" s="10">
        <v>0</v>
      </c>
      <c r="N24" s="11"/>
      <c r="O24" s="17">
        <v>4795</v>
      </c>
      <c r="P24" s="11" t="s">
        <v>49</v>
      </c>
      <c r="Q24" s="10" t="s">
        <v>75</v>
      </c>
      <c r="R24" s="10">
        <v>0</v>
      </c>
      <c r="S24" s="10"/>
      <c r="T24" s="10">
        <v>0</v>
      </c>
      <c r="U24" s="11"/>
    </row>
    <row r="25" spans="1:21" ht="17.25" x14ac:dyDescent="0.35">
      <c r="A25" s="17" t="s">
        <v>40</v>
      </c>
      <c r="B25" s="10" t="s">
        <v>41</v>
      </c>
      <c r="C25" s="10" t="s">
        <v>75</v>
      </c>
      <c r="D25" s="10">
        <f>D13+D14+D15+D16+D17+D18+D19+D20+D21+D22+D23+D24</f>
        <v>0</v>
      </c>
      <c r="E25" s="10">
        <f>SUM(E13:E24)</f>
        <v>34538</v>
      </c>
      <c r="F25" s="10">
        <f>SUM(F13:F24)</f>
        <v>34538</v>
      </c>
      <c r="G25" s="11"/>
      <c r="H25" s="17" t="s">
        <v>40</v>
      </c>
      <c r="I25" s="10" t="s">
        <v>41</v>
      </c>
      <c r="J25" s="10" t="s">
        <v>75</v>
      </c>
      <c r="K25" s="10">
        <f>SUM(K13:K24)</f>
        <v>34538</v>
      </c>
      <c r="L25" s="10">
        <f>SUM(L13:L24)</f>
        <v>108360</v>
      </c>
      <c r="M25" s="10">
        <f>SUM(M13:M24)</f>
        <v>142898</v>
      </c>
      <c r="N25" s="11"/>
      <c r="O25" s="17" t="s">
        <v>40</v>
      </c>
      <c r="P25" s="10" t="s">
        <v>41</v>
      </c>
      <c r="Q25" s="10" t="s">
        <v>75</v>
      </c>
      <c r="R25" s="10">
        <v>142898</v>
      </c>
      <c r="S25" s="10">
        <f>SUM(S13:S24)</f>
        <v>11088</v>
      </c>
      <c r="T25" s="10">
        <f>SUM(T13:T24)</f>
        <v>153986</v>
      </c>
      <c r="U25" s="11"/>
    </row>
    <row r="26" spans="1:21" ht="17.25" x14ac:dyDescent="0.35">
      <c r="A26" s="17">
        <v>4800</v>
      </c>
      <c r="B26" s="11" t="s">
        <v>50</v>
      </c>
      <c r="C26" s="10" t="s">
        <v>75</v>
      </c>
      <c r="D26" s="10"/>
      <c r="E26" s="10"/>
      <c r="F26" s="10"/>
      <c r="G26" s="11"/>
      <c r="H26" s="17">
        <v>4800</v>
      </c>
      <c r="I26" s="11" t="s">
        <v>50</v>
      </c>
      <c r="J26" s="10" t="s">
        <v>75</v>
      </c>
      <c r="K26" s="10"/>
      <c r="L26" s="10"/>
      <c r="M26" s="10"/>
      <c r="N26" s="11"/>
      <c r="O26" s="17">
        <v>4800</v>
      </c>
      <c r="P26" s="11" t="s">
        <v>50</v>
      </c>
      <c r="Q26" s="10" t="s">
        <v>75</v>
      </c>
      <c r="R26" s="10"/>
      <c r="S26" s="10"/>
      <c r="T26" s="10"/>
      <c r="U26" s="11"/>
    </row>
    <row r="27" spans="1:21" ht="17.25" x14ac:dyDescent="0.35">
      <c r="A27" s="17">
        <v>4801</v>
      </c>
      <c r="B27" s="11" t="s">
        <v>51</v>
      </c>
      <c r="C27" s="10" t="s">
        <v>75</v>
      </c>
      <c r="D27" s="10">
        <v>0</v>
      </c>
      <c r="E27" s="10">
        <v>0</v>
      </c>
      <c r="F27" s="10">
        <f>D27+E27</f>
        <v>0</v>
      </c>
      <c r="G27" s="11"/>
      <c r="H27" s="17">
        <v>4801</v>
      </c>
      <c r="I27" s="11" t="s">
        <v>51</v>
      </c>
      <c r="J27" s="10" t="s">
        <v>75</v>
      </c>
      <c r="K27" s="10">
        <v>0</v>
      </c>
      <c r="L27" s="10">
        <v>0</v>
      </c>
      <c r="M27" s="10">
        <f>K27+L27</f>
        <v>0</v>
      </c>
      <c r="N27" s="11"/>
      <c r="O27" s="17">
        <v>3244101</v>
      </c>
      <c r="P27" s="11" t="s">
        <v>51</v>
      </c>
      <c r="Q27" s="10" t="s">
        <v>75</v>
      </c>
      <c r="R27" s="10">
        <v>0</v>
      </c>
      <c r="S27" s="10">
        <v>18800</v>
      </c>
      <c r="T27" s="10">
        <f>R27+S27</f>
        <v>18800</v>
      </c>
      <c r="U27" s="11"/>
    </row>
    <row r="28" spans="1:21" ht="17.25" x14ac:dyDescent="0.35">
      <c r="A28" s="17">
        <v>4801</v>
      </c>
      <c r="B28" s="11" t="s">
        <v>52</v>
      </c>
      <c r="C28" s="10" t="s">
        <v>75</v>
      </c>
      <c r="D28" s="10">
        <v>0</v>
      </c>
      <c r="E28" s="10">
        <v>0</v>
      </c>
      <c r="F28" s="10">
        <f>D28+E28</f>
        <v>0</v>
      </c>
      <c r="G28" s="11"/>
      <c r="H28" s="17">
        <v>4801</v>
      </c>
      <c r="I28" s="11" t="s">
        <v>52</v>
      </c>
      <c r="J28" s="10" t="s">
        <v>75</v>
      </c>
      <c r="K28" s="10">
        <v>0</v>
      </c>
      <c r="L28" s="10">
        <v>0</v>
      </c>
      <c r="M28" s="10">
        <f>K28+L28</f>
        <v>0</v>
      </c>
      <c r="N28" s="11"/>
      <c r="O28" s="17">
        <v>3244101</v>
      </c>
      <c r="P28" s="11" t="s">
        <v>52</v>
      </c>
      <c r="Q28" s="10" t="s">
        <v>75</v>
      </c>
      <c r="R28" s="10">
        <v>0</v>
      </c>
      <c r="S28" s="10">
        <v>0</v>
      </c>
      <c r="T28" s="10">
        <f>R28+S28</f>
        <v>0</v>
      </c>
      <c r="U28" s="11"/>
    </row>
    <row r="29" spans="1:21" ht="17.25" x14ac:dyDescent="0.35">
      <c r="A29" s="17">
        <v>4806</v>
      </c>
      <c r="B29" s="11" t="s">
        <v>26</v>
      </c>
      <c r="C29" s="10" t="s">
        <v>75</v>
      </c>
      <c r="D29" s="10"/>
      <c r="E29" s="10"/>
      <c r="F29" s="10"/>
      <c r="G29" s="11"/>
      <c r="H29" s="17">
        <v>4806</v>
      </c>
      <c r="I29" s="11" t="s">
        <v>26</v>
      </c>
      <c r="J29" s="10" t="s">
        <v>75</v>
      </c>
      <c r="K29" s="10"/>
      <c r="L29" s="10"/>
      <c r="M29" s="10"/>
      <c r="N29" s="11"/>
      <c r="O29" s="17">
        <v>4806</v>
      </c>
      <c r="P29" s="11" t="s">
        <v>26</v>
      </c>
      <c r="Q29" s="10" t="s">
        <v>75</v>
      </c>
      <c r="R29" s="10"/>
      <c r="S29" s="10"/>
      <c r="T29" s="10"/>
      <c r="U29" s="11"/>
    </row>
    <row r="30" spans="1:21" ht="17.25" x14ac:dyDescent="0.35">
      <c r="A30" s="17">
        <v>4815</v>
      </c>
      <c r="B30" s="11" t="s">
        <v>38</v>
      </c>
      <c r="C30" s="10" t="s">
        <v>75</v>
      </c>
      <c r="D30" s="10"/>
      <c r="E30" s="10"/>
      <c r="F30" s="10"/>
      <c r="G30" s="11"/>
      <c r="H30" s="17">
        <v>4815</v>
      </c>
      <c r="I30" s="11" t="s">
        <v>38</v>
      </c>
      <c r="J30" s="10" t="s">
        <v>75</v>
      </c>
      <c r="K30" s="10"/>
      <c r="L30" s="10"/>
      <c r="M30" s="10"/>
      <c r="N30" s="11"/>
      <c r="O30" s="17">
        <v>4815</v>
      </c>
      <c r="P30" s="11" t="s">
        <v>38</v>
      </c>
      <c r="Q30" s="10" t="s">
        <v>75</v>
      </c>
      <c r="R30" s="10"/>
      <c r="S30" s="10">
        <v>0</v>
      </c>
      <c r="T30" s="10"/>
      <c r="U30" s="11"/>
    </row>
    <row r="31" spans="1:21" ht="17.25" x14ac:dyDescent="0.35">
      <c r="A31" s="19">
        <v>3211120</v>
      </c>
      <c r="B31" s="11" t="s">
        <v>27</v>
      </c>
      <c r="C31" s="10" t="s">
        <v>75</v>
      </c>
      <c r="D31" s="10">
        <v>0</v>
      </c>
      <c r="E31" s="10">
        <v>0</v>
      </c>
      <c r="F31" s="10">
        <f t="shared" ref="F31:F36" si="3">D31+E31</f>
        <v>0</v>
      </c>
      <c r="G31" s="11"/>
      <c r="H31" s="19">
        <v>3211120</v>
      </c>
      <c r="I31" s="11" t="s">
        <v>27</v>
      </c>
      <c r="J31" s="10" t="s">
        <v>75</v>
      </c>
      <c r="K31" s="10">
        <v>0</v>
      </c>
      <c r="L31" s="10">
        <v>0</v>
      </c>
      <c r="M31" s="10">
        <f t="shared" ref="M31:M36" si="4">K31+L31</f>
        <v>0</v>
      </c>
      <c r="N31" s="11"/>
      <c r="O31" s="19">
        <v>3211120</v>
      </c>
      <c r="P31" s="11" t="s">
        <v>27</v>
      </c>
      <c r="Q31" s="10" t="s">
        <v>75</v>
      </c>
      <c r="R31" s="10">
        <v>0</v>
      </c>
      <c r="S31" s="10">
        <v>0</v>
      </c>
      <c r="T31" s="10">
        <f t="shared" ref="T31:T36" si="5">R31+S31</f>
        <v>0</v>
      </c>
      <c r="U31" s="11"/>
    </row>
    <row r="32" spans="1:21" ht="17.25" x14ac:dyDescent="0.35">
      <c r="A32" s="17">
        <v>4817</v>
      </c>
      <c r="B32" s="11" t="s">
        <v>53</v>
      </c>
      <c r="C32" s="10" t="s">
        <v>75</v>
      </c>
      <c r="D32" s="10">
        <v>0</v>
      </c>
      <c r="E32" s="10">
        <v>0</v>
      </c>
      <c r="F32" s="10">
        <f t="shared" si="3"/>
        <v>0</v>
      </c>
      <c r="G32" s="11"/>
      <c r="H32" s="17">
        <v>4817</v>
      </c>
      <c r="I32" s="11" t="s">
        <v>53</v>
      </c>
      <c r="J32" s="10" t="s">
        <v>75</v>
      </c>
      <c r="K32" s="10">
        <v>0</v>
      </c>
      <c r="L32" s="10">
        <v>0</v>
      </c>
      <c r="M32" s="10">
        <f t="shared" si="4"/>
        <v>0</v>
      </c>
      <c r="N32" s="11"/>
      <c r="O32" s="17">
        <v>4817</v>
      </c>
      <c r="P32" s="11" t="s">
        <v>53</v>
      </c>
      <c r="Q32" s="10" t="s">
        <v>75</v>
      </c>
      <c r="R32" s="10">
        <v>0</v>
      </c>
      <c r="S32" s="10">
        <v>0</v>
      </c>
      <c r="T32" s="10">
        <f t="shared" si="5"/>
        <v>0</v>
      </c>
      <c r="U32" s="11"/>
    </row>
    <row r="33" spans="1:21" ht="17.25" x14ac:dyDescent="0.35">
      <c r="A33" s="18">
        <v>3211113</v>
      </c>
      <c r="B33" s="11" t="s">
        <v>54</v>
      </c>
      <c r="C33" s="10" t="s">
        <v>75</v>
      </c>
      <c r="D33" s="10">
        <v>0</v>
      </c>
      <c r="E33" s="10">
        <v>0</v>
      </c>
      <c r="F33" s="10">
        <f t="shared" si="3"/>
        <v>0</v>
      </c>
      <c r="G33" s="11"/>
      <c r="H33" s="18">
        <v>3211113</v>
      </c>
      <c r="I33" s="11" t="s">
        <v>54</v>
      </c>
      <c r="J33" s="10" t="s">
        <v>75</v>
      </c>
      <c r="K33" s="10">
        <v>0</v>
      </c>
      <c r="L33" s="10">
        <v>0</v>
      </c>
      <c r="M33" s="10">
        <f t="shared" si="4"/>
        <v>0</v>
      </c>
      <c r="N33" s="11"/>
      <c r="O33" s="18">
        <v>3211113</v>
      </c>
      <c r="P33" s="11" t="s">
        <v>54</v>
      </c>
      <c r="Q33" s="10" t="s">
        <v>75</v>
      </c>
      <c r="R33" s="10">
        <v>0</v>
      </c>
      <c r="S33" s="10">
        <v>0</v>
      </c>
      <c r="T33" s="10">
        <f t="shared" si="5"/>
        <v>0</v>
      </c>
      <c r="U33" s="11"/>
    </row>
    <row r="34" spans="1:21" ht="17.25" x14ac:dyDescent="0.35">
      <c r="A34" s="18">
        <v>3256106</v>
      </c>
      <c r="B34" s="11" t="s">
        <v>30</v>
      </c>
      <c r="C34" s="10" t="s">
        <v>75</v>
      </c>
      <c r="D34" s="10">
        <v>0</v>
      </c>
      <c r="E34" s="10">
        <v>0</v>
      </c>
      <c r="F34" s="10">
        <f t="shared" si="3"/>
        <v>0</v>
      </c>
      <c r="G34" s="11"/>
      <c r="H34" s="18">
        <v>3256106</v>
      </c>
      <c r="I34" s="11" t="s">
        <v>30</v>
      </c>
      <c r="J34" s="10" t="s">
        <v>75</v>
      </c>
      <c r="K34" s="10">
        <v>0</v>
      </c>
      <c r="L34" s="10">
        <v>0</v>
      </c>
      <c r="M34" s="10">
        <f t="shared" si="4"/>
        <v>0</v>
      </c>
      <c r="N34" s="11"/>
      <c r="O34" s="18">
        <v>3256106</v>
      </c>
      <c r="P34" s="11" t="s">
        <v>30</v>
      </c>
      <c r="Q34" s="10" t="s">
        <v>75</v>
      </c>
      <c r="R34" s="10">
        <v>0</v>
      </c>
      <c r="S34" s="10">
        <v>0</v>
      </c>
      <c r="T34" s="10">
        <f t="shared" si="5"/>
        <v>0</v>
      </c>
      <c r="U34" s="11"/>
    </row>
    <row r="35" spans="1:21" ht="17.25" x14ac:dyDescent="0.35">
      <c r="A35" s="17">
        <v>4888</v>
      </c>
      <c r="B35" s="11" t="s">
        <v>31</v>
      </c>
      <c r="C35" s="10" t="s">
        <v>75</v>
      </c>
      <c r="D35" s="10">
        <v>0</v>
      </c>
      <c r="E35" s="10">
        <v>0</v>
      </c>
      <c r="F35" s="10">
        <f t="shared" si="3"/>
        <v>0</v>
      </c>
      <c r="G35" s="11"/>
      <c r="H35" s="17">
        <v>4888</v>
      </c>
      <c r="I35" s="11" t="s">
        <v>31</v>
      </c>
      <c r="J35" s="10" t="s">
        <v>75</v>
      </c>
      <c r="K35" s="10">
        <v>0</v>
      </c>
      <c r="L35" s="10">
        <v>0</v>
      </c>
      <c r="M35" s="10">
        <f t="shared" si="4"/>
        <v>0</v>
      </c>
      <c r="N35" s="11"/>
      <c r="O35" s="17">
        <v>3255101</v>
      </c>
      <c r="P35" s="11" t="s">
        <v>84</v>
      </c>
      <c r="Q35" s="10" t="s">
        <v>75</v>
      </c>
      <c r="R35" s="10">
        <v>0</v>
      </c>
      <c r="S35" s="10">
        <v>3000</v>
      </c>
      <c r="T35" s="10">
        <f t="shared" si="5"/>
        <v>3000</v>
      </c>
      <c r="U35" s="11"/>
    </row>
    <row r="36" spans="1:21" ht="17.25" x14ac:dyDescent="0.35">
      <c r="A36" s="17">
        <v>4899</v>
      </c>
      <c r="B36" s="11" t="s">
        <v>55</v>
      </c>
      <c r="C36" s="10" t="s">
        <v>75</v>
      </c>
      <c r="D36" s="10">
        <v>0</v>
      </c>
      <c r="E36" s="10">
        <v>0</v>
      </c>
      <c r="F36" s="10">
        <f t="shared" si="3"/>
        <v>0</v>
      </c>
      <c r="G36" s="11"/>
      <c r="H36" s="17">
        <v>4899</v>
      </c>
      <c r="I36" s="11" t="s">
        <v>55</v>
      </c>
      <c r="J36" s="10" t="s">
        <v>75</v>
      </c>
      <c r="K36" s="10">
        <v>0</v>
      </c>
      <c r="L36" s="10">
        <v>0</v>
      </c>
      <c r="M36" s="10">
        <f t="shared" si="4"/>
        <v>0</v>
      </c>
      <c r="N36" s="11"/>
      <c r="O36" s="17">
        <v>3255105</v>
      </c>
      <c r="P36" s="11" t="s">
        <v>83</v>
      </c>
      <c r="Q36" s="10" t="s">
        <v>75</v>
      </c>
      <c r="R36" s="10">
        <v>0</v>
      </c>
      <c r="S36" s="10">
        <v>12594</v>
      </c>
      <c r="T36" s="10">
        <f t="shared" si="5"/>
        <v>12594</v>
      </c>
      <c r="U36" s="11"/>
    </row>
    <row r="37" spans="1:21" ht="17.25" x14ac:dyDescent="0.35">
      <c r="A37" s="17" t="s">
        <v>40</v>
      </c>
      <c r="B37" s="11" t="s">
        <v>41</v>
      </c>
      <c r="C37" s="10" t="s">
        <v>75</v>
      </c>
      <c r="D37" s="10">
        <f>SUM(D26:D36)</f>
        <v>0</v>
      </c>
      <c r="E37" s="10">
        <f>SUM(E26:E36)</f>
        <v>0</v>
      </c>
      <c r="F37" s="10">
        <f>SUM(F26:F36)</f>
        <v>0</v>
      </c>
      <c r="G37" s="11"/>
      <c r="H37" s="17" t="s">
        <v>40</v>
      </c>
      <c r="I37" s="11" t="s">
        <v>41</v>
      </c>
      <c r="J37" s="10" t="s">
        <v>75</v>
      </c>
      <c r="K37" s="10">
        <f>SUM(K26:K36)</f>
        <v>0</v>
      </c>
      <c r="L37" s="10">
        <f>SUM(L26:L36)</f>
        <v>0</v>
      </c>
      <c r="M37" s="10">
        <f>SUM(M26:M36)</f>
        <v>0</v>
      </c>
      <c r="N37" s="11"/>
      <c r="O37" s="17" t="s">
        <v>40</v>
      </c>
      <c r="P37" s="11" t="s">
        <v>41</v>
      </c>
      <c r="Q37" s="10" t="s">
        <v>75</v>
      </c>
      <c r="R37" s="10">
        <v>0</v>
      </c>
      <c r="S37" s="10">
        <f>SUM(S26:S36)</f>
        <v>34394</v>
      </c>
      <c r="T37" s="10">
        <f>SUM(T26:T36)</f>
        <v>34394</v>
      </c>
      <c r="U37" s="11"/>
    </row>
    <row r="38" spans="1:21" ht="17.25" x14ac:dyDescent="0.35">
      <c r="A38" s="17">
        <v>4900</v>
      </c>
      <c r="B38" s="11" t="s">
        <v>56</v>
      </c>
      <c r="C38" s="10" t="s">
        <v>75</v>
      </c>
      <c r="D38" s="10"/>
      <c r="E38" s="10"/>
      <c r="F38" s="10"/>
      <c r="G38" s="11"/>
      <c r="H38" s="17">
        <v>4900</v>
      </c>
      <c r="I38" s="11" t="s">
        <v>56</v>
      </c>
      <c r="J38" s="10" t="s">
        <v>75</v>
      </c>
      <c r="K38" s="10"/>
      <c r="L38" s="10"/>
      <c r="M38" s="10"/>
      <c r="N38" s="11"/>
      <c r="O38" s="17">
        <v>4900</v>
      </c>
      <c r="P38" s="11" t="s">
        <v>56</v>
      </c>
      <c r="Q38" s="10" t="s">
        <v>75</v>
      </c>
      <c r="R38" s="10"/>
      <c r="S38" s="10"/>
      <c r="T38" s="10"/>
      <c r="U38" s="11"/>
    </row>
    <row r="39" spans="1:21" ht="17.25" x14ac:dyDescent="0.35">
      <c r="A39" s="17">
        <v>4906</v>
      </c>
      <c r="B39" s="11" t="s">
        <v>57</v>
      </c>
      <c r="C39" s="10" t="s">
        <v>75</v>
      </c>
      <c r="D39" s="10">
        <v>0</v>
      </c>
      <c r="E39" s="10">
        <v>0</v>
      </c>
      <c r="F39" s="10">
        <f>D39+E39</f>
        <v>0</v>
      </c>
      <c r="G39" s="11"/>
      <c r="H39" s="17">
        <v>4906</v>
      </c>
      <c r="I39" s="11" t="s">
        <v>57</v>
      </c>
      <c r="J39" s="10" t="s">
        <v>75</v>
      </c>
      <c r="K39" s="10">
        <v>0</v>
      </c>
      <c r="L39" s="10">
        <v>0</v>
      </c>
      <c r="M39" s="10">
        <f>K39+L39</f>
        <v>0</v>
      </c>
      <c r="N39" s="11"/>
      <c r="O39" s="17">
        <v>3258102</v>
      </c>
      <c r="P39" s="11" t="s">
        <v>57</v>
      </c>
      <c r="Q39" s="10" t="s">
        <v>75</v>
      </c>
      <c r="R39" s="10">
        <v>0</v>
      </c>
      <c r="S39" s="10">
        <v>8000</v>
      </c>
      <c r="T39" s="10">
        <f>R39+S39</f>
        <v>8000</v>
      </c>
      <c r="U39" s="11"/>
    </row>
    <row r="40" spans="1:21" ht="17.25" x14ac:dyDescent="0.35">
      <c r="A40" s="17">
        <v>4911</v>
      </c>
      <c r="B40" s="11" t="s">
        <v>32</v>
      </c>
      <c r="C40" s="10" t="s">
        <v>75</v>
      </c>
      <c r="D40" s="10">
        <v>0</v>
      </c>
      <c r="E40" s="10">
        <v>0</v>
      </c>
      <c r="F40" s="10">
        <f>D40+E40</f>
        <v>0</v>
      </c>
      <c r="G40" s="11"/>
      <c r="H40" s="17">
        <v>4911</v>
      </c>
      <c r="I40" s="11" t="s">
        <v>32</v>
      </c>
      <c r="J40" s="10" t="s">
        <v>75</v>
      </c>
      <c r="K40" s="10">
        <v>0</v>
      </c>
      <c r="L40" s="10">
        <v>0</v>
      </c>
      <c r="M40" s="10">
        <f>K40+L40</f>
        <v>0</v>
      </c>
      <c r="N40" s="11"/>
      <c r="O40" s="17">
        <v>4911</v>
      </c>
      <c r="P40" s="11" t="s">
        <v>32</v>
      </c>
      <c r="Q40" s="10" t="s">
        <v>75</v>
      </c>
      <c r="R40" s="10">
        <v>0</v>
      </c>
      <c r="S40" s="10">
        <v>0</v>
      </c>
      <c r="T40" s="10">
        <f>R40+S40</f>
        <v>0</v>
      </c>
      <c r="U40" s="11"/>
    </row>
    <row r="41" spans="1:21" ht="17.25" x14ac:dyDescent="0.35">
      <c r="A41" s="17">
        <v>4916</v>
      </c>
      <c r="B41" s="11" t="s">
        <v>58</v>
      </c>
      <c r="C41" s="10" t="s">
        <v>75</v>
      </c>
      <c r="D41" s="10">
        <v>0</v>
      </c>
      <c r="E41" s="10">
        <v>0</v>
      </c>
      <c r="F41" s="10">
        <f>D41+E41</f>
        <v>0</v>
      </c>
      <c r="G41" s="11"/>
      <c r="H41" s="17">
        <v>4916</v>
      </c>
      <c r="I41" s="11" t="s">
        <v>58</v>
      </c>
      <c r="J41" s="10" t="s">
        <v>75</v>
      </c>
      <c r="K41" s="10">
        <v>0</v>
      </c>
      <c r="L41" s="10">
        <v>0</v>
      </c>
      <c r="M41" s="10">
        <f>K41+L41</f>
        <v>0</v>
      </c>
      <c r="N41" s="11"/>
      <c r="O41" s="17">
        <v>4916</v>
      </c>
      <c r="P41" s="11" t="s">
        <v>58</v>
      </c>
      <c r="Q41" s="10" t="s">
        <v>75</v>
      </c>
      <c r="R41" s="10">
        <v>0</v>
      </c>
      <c r="S41" s="10">
        <v>0</v>
      </c>
      <c r="T41" s="10">
        <f>R41+S41</f>
        <v>0</v>
      </c>
      <c r="U41" s="11"/>
    </row>
    <row r="42" spans="1:21" ht="17.25" x14ac:dyDescent="0.35">
      <c r="A42" s="17">
        <v>4961</v>
      </c>
      <c r="B42" s="11" t="s">
        <v>33</v>
      </c>
      <c r="C42" s="10" t="s">
        <v>75</v>
      </c>
      <c r="D42" s="10">
        <v>0</v>
      </c>
      <c r="E42" s="10">
        <v>0</v>
      </c>
      <c r="F42" s="10">
        <f>D42+E42</f>
        <v>0</v>
      </c>
      <c r="G42" s="11"/>
      <c r="H42" s="17">
        <v>4961</v>
      </c>
      <c r="I42" s="11" t="s">
        <v>33</v>
      </c>
      <c r="J42" s="10" t="s">
        <v>75</v>
      </c>
      <c r="K42" s="10">
        <f>SUM(K38:K41)</f>
        <v>0</v>
      </c>
      <c r="L42" s="10">
        <v>0</v>
      </c>
      <c r="M42" s="10">
        <f>K42+L42</f>
        <v>0</v>
      </c>
      <c r="N42" s="11"/>
      <c r="O42" s="17">
        <v>4961</v>
      </c>
      <c r="P42" s="11" t="s">
        <v>33</v>
      </c>
      <c r="Q42" s="10" t="s">
        <v>75</v>
      </c>
      <c r="R42" s="10">
        <v>0</v>
      </c>
      <c r="S42" s="10">
        <v>0</v>
      </c>
      <c r="T42" s="10">
        <f>R42+S42</f>
        <v>0</v>
      </c>
      <c r="U42" s="11"/>
    </row>
    <row r="43" spans="1:21" ht="17.25" x14ac:dyDescent="0.35">
      <c r="A43" s="17" t="s">
        <v>40</v>
      </c>
      <c r="B43" s="10" t="s">
        <v>41</v>
      </c>
      <c r="C43" s="10" t="s">
        <v>75</v>
      </c>
      <c r="D43" s="10">
        <f t="shared" ref="D43:F43" si="6">SUM(D38:D42)</f>
        <v>0</v>
      </c>
      <c r="E43" s="10">
        <f t="shared" si="6"/>
        <v>0</v>
      </c>
      <c r="F43" s="10">
        <f t="shared" si="6"/>
        <v>0</v>
      </c>
      <c r="G43" s="11"/>
      <c r="H43" s="17" t="s">
        <v>40</v>
      </c>
      <c r="I43" s="10" t="s">
        <v>41</v>
      </c>
      <c r="J43" s="10" t="s">
        <v>75</v>
      </c>
      <c r="K43" s="10"/>
      <c r="L43" s="10">
        <f t="shared" ref="L43:M43" si="7">SUM(L38:L42)</f>
        <v>0</v>
      </c>
      <c r="M43" s="10">
        <f t="shared" si="7"/>
        <v>0</v>
      </c>
      <c r="N43" s="11"/>
      <c r="O43" s="17" t="s">
        <v>40</v>
      </c>
      <c r="P43" s="10" t="s">
        <v>41</v>
      </c>
      <c r="Q43" s="10" t="s">
        <v>75</v>
      </c>
      <c r="R43" s="10">
        <v>0</v>
      </c>
      <c r="S43" s="10">
        <f t="shared" ref="S43:T43" si="8">SUM(S38:S42)</f>
        <v>8000</v>
      </c>
      <c r="T43" s="10">
        <f t="shared" si="8"/>
        <v>8000</v>
      </c>
      <c r="U43" s="11"/>
    </row>
    <row r="44" spans="1:21" ht="17.25" x14ac:dyDescent="0.35">
      <c r="A44" s="17">
        <v>6815</v>
      </c>
      <c r="B44" s="11" t="s">
        <v>59</v>
      </c>
      <c r="C44" s="10" t="s">
        <v>75</v>
      </c>
      <c r="D44" s="10">
        <v>0</v>
      </c>
      <c r="E44" s="10">
        <v>0</v>
      </c>
      <c r="F44" s="10">
        <f>D44+E44</f>
        <v>0</v>
      </c>
      <c r="G44" s="11"/>
      <c r="H44" s="17">
        <v>6815</v>
      </c>
      <c r="I44" s="11" t="s">
        <v>59</v>
      </c>
      <c r="J44" s="10" t="s">
        <v>75</v>
      </c>
      <c r="K44" s="10">
        <v>0</v>
      </c>
      <c r="L44" s="10">
        <v>0</v>
      </c>
      <c r="M44" s="10">
        <f>K44+L44</f>
        <v>0</v>
      </c>
      <c r="N44" s="11"/>
      <c r="O44" s="17">
        <v>6815</v>
      </c>
      <c r="P44" s="11" t="s">
        <v>59</v>
      </c>
      <c r="Q44" s="10" t="s">
        <v>75</v>
      </c>
      <c r="R44" s="10">
        <v>0</v>
      </c>
      <c r="S44" s="10">
        <v>0</v>
      </c>
      <c r="T44" s="10">
        <f>R44+S44</f>
        <v>0</v>
      </c>
      <c r="U44" s="11"/>
    </row>
    <row r="45" spans="1:21" ht="17.25" x14ac:dyDescent="0.35">
      <c r="A45" s="17">
        <v>6821</v>
      </c>
      <c r="B45" s="11" t="s">
        <v>60</v>
      </c>
      <c r="C45" s="10" t="s">
        <v>75</v>
      </c>
      <c r="D45" s="10">
        <v>0</v>
      </c>
      <c r="E45" s="10">
        <v>0</v>
      </c>
      <c r="F45" s="10">
        <f>D45+E45</f>
        <v>0</v>
      </c>
      <c r="G45" s="11"/>
      <c r="H45" s="17">
        <v>6821</v>
      </c>
      <c r="I45" s="11" t="s">
        <v>60</v>
      </c>
      <c r="J45" s="10" t="s">
        <v>75</v>
      </c>
      <c r="K45" s="10">
        <v>0</v>
      </c>
      <c r="L45" s="10">
        <v>0</v>
      </c>
      <c r="M45" s="10">
        <f>K45+L45</f>
        <v>0</v>
      </c>
      <c r="N45" s="11"/>
      <c r="O45" s="17">
        <v>6821</v>
      </c>
      <c r="P45" s="11" t="s">
        <v>60</v>
      </c>
      <c r="Q45" s="10" t="s">
        <v>75</v>
      </c>
      <c r="R45" s="10">
        <v>0</v>
      </c>
      <c r="S45" s="10">
        <v>0</v>
      </c>
      <c r="T45" s="10">
        <f>R45+S45</f>
        <v>0</v>
      </c>
      <c r="U45" s="11"/>
    </row>
    <row r="46" spans="1:21" ht="17.25" x14ac:dyDescent="0.35">
      <c r="A46" s="17" t="s">
        <v>61</v>
      </c>
      <c r="B46" s="10" t="s">
        <v>62</v>
      </c>
      <c r="C46" s="10" t="s">
        <v>75</v>
      </c>
      <c r="D46" s="10">
        <f>D10+D12+D25+D37+D43+D44+D45</f>
        <v>0</v>
      </c>
      <c r="E46" s="10">
        <f>E10+E12+E25+E37+E43+E44+E45</f>
        <v>93118</v>
      </c>
      <c r="F46" s="10">
        <f>F10+F12+F25+F37+F43+F44+F45</f>
        <v>93118</v>
      </c>
      <c r="G46" s="11"/>
      <c r="H46" s="17" t="s">
        <v>61</v>
      </c>
      <c r="I46" s="10" t="s">
        <v>62</v>
      </c>
      <c r="J46" s="10" t="s">
        <v>75</v>
      </c>
      <c r="K46" s="10">
        <f>K10+K12+K25+K37+K43+K44+K45</f>
        <v>93118</v>
      </c>
      <c r="L46" s="10">
        <f>L10+L12+L25+L37+L43+L44+L45</f>
        <v>209950</v>
      </c>
      <c r="M46" s="10">
        <f>M10+M12+M25+M37+M43+M44+M45</f>
        <v>303068</v>
      </c>
      <c r="N46" s="11"/>
      <c r="O46" s="17" t="s">
        <v>61</v>
      </c>
      <c r="P46" s="10" t="s">
        <v>62</v>
      </c>
      <c r="Q46" s="10" t="s">
        <v>75</v>
      </c>
      <c r="R46" s="10">
        <v>303068</v>
      </c>
      <c r="S46" s="10">
        <f>S10+S12+S25+S37+S43+S44+S45</f>
        <v>74952</v>
      </c>
      <c r="T46" s="10">
        <f>T10+T12+T25+T37+T43+T44+T45</f>
        <v>378020</v>
      </c>
      <c r="U46" s="11"/>
    </row>
    <row r="47" spans="1:21" ht="17.25" x14ac:dyDescent="0.3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7.25" x14ac:dyDescent="0.35">
      <c r="A48" s="42" t="s">
        <v>76</v>
      </c>
      <c r="B48" s="42"/>
      <c r="C48" s="42"/>
      <c r="D48" s="42"/>
      <c r="E48" s="42"/>
      <c r="F48" s="42"/>
      <c r="G48" s="42"/>
      <c r="H48" s="42" t="s">
        <v>81</v>
      </c>
      <c r="I48" s="42"/>
      <c r="J48" s="42"/>
      <c r="K48" s="42"/>
      <c r="L48" s="42"/>
      <c r="M48" s="42"/>
      <c r="N48" s="42"/>
      <c r="O48" s="42" t="s">
        <v>82</v>
      </c>
      <c r="P48" s="42"/>
      <c r="Q48" s="42"/>
      <c r="R48" s="42"/>
      <c r="S48" s="42"/>
      <c r="T48" s="42"/>
      <c r="U48" s="42"/>
    </row>
    <row r="49" spans="1:21" ht="17.25" x14ac:dyDescent="0.35">
      <c r="A49" s="43" t="s">
        <v>77</v>
      </c>
      <c r="B49" s="43"/>
      <c r="C49" s="43"/>
      <c r="D49" s="43"/>
      <c r="E49" s="43"/>
      <c r="F49" s="43"/>
      <c r="G49" s="43"/>
      <c r="H49" s="43" t="s">
        <v>77</v>
      </c>
      <c r="I49" s="43"/>
      <c r="J49" s="43"/>
      <c r="K49" s="43"/>
      <c r="L49" s="43"/>
      <c r="M49" s="43"/>
      <c r="N49" s="43"/>
      <c r="O49" s="43" t="s">
        <v>77</v>
      </c>
      <c r="P49" s="43"/>
      <c r="Q49" s="43"/>
      <c r="R49" s="43"/>
      <c r="S49" s="43"/>
      <c r="T49" s="43"/>
      <c r="U49" s="43"/>
    </row>
    <row r="50" spans="1:21" ht="17.25" x14ac:dyDescent="0.35">
      <c r="A50" s="44" t="s">
        <v>78</v>
      </c>
      <c r="B50" s="44"/>
      <c r="C50" s="44"/>
      <c r="D50" s="44"/>
      <c r="E50" s="44"/>
      <c r="F50" s="44"/>
      <c r="G50" s="44"/>
      <c r="H50" s="44" t="s">
        <v>78</v>
      </c>
      <c r="I50" s="44"/>
      <c r="J50" s="44"/>
      <c r="K50" s="44"/>
      <c r="L50" s="44"/>
      <c r="M50" s="44"/>
      <c r="N50" s="44"/>
      <c r="O50" s="44" t="s">
        <v>78</v>
      </c>
      <c r="P50" s="44"/>
      <c r="Q50" s="44"/>
      <c r="R50" s="44"/>
      <c r="S50" s="44"/>
      <c r="T50" s="44"/>
      <c r="U50" s="44"/>
    </row>
    <row r="51" spans="1:21" ht="17.25" x14ac:dyDescent="0.35">
      <c r="A51" s="44" t="s">
        <v>79</v>
      </c>
      <c r="B51" s="44"/>
      <c r="C51" s="44"/>
      <c r="D51" s="44"/>
      <c r="E51" s="44"/>
      <c r="F51" s="44"/>
      <c r="G51" s="44"/>
      <c r="H51" s="44" t="s">
        <v>79</v>
      </c>
      <c r="I51" s="44"/>
      <c r="J51" s="44"/>
      <c r="K51" s="44"/>
      <c r="L51" s="44"/>
      <c r="M51" s="44"/>
      <c r="N51" s="44"/>
      <c r="O51" s="44" t="s">
        <v>79</v>
      </c>
      <c r="P51" s="44"/>
      <c r="Q51" s="44"/>
      <c r="R51" s="44"/>
      <c r="S51" s="44"/>
      <c r="T51" s="44"/>
      <c r="U51" s="44"/>
    </row>
    <row r="52" spans="1:21" ht="17.25" x14ac:dyDescent="0.35">
      <c r="A52" s="45"/>
      <c r="B52" s="45"/>
      <c r="C52" s="20"/>
      <c r="D52" s="20"/>
      <c r="E52" s="39"/>
      <c r="F52" s="39"/>
      <c r="G52" s="39"/>
      <c r="H52" s="45"/>
      <c r="I52" s="45"/>
      <c r="J52" s="20"/>
      <c r="K52" s="20"/>
      <c r="L52" s="39"/>
      <c r="M52" s="39"/>
      <c r="N52" s="39"/>
      <c r="O52" s="45"/>
      <c r="P52" s="45"/>
      <c r="Q52" s="20"/>
      <c r="R52" s="20"/>
      <c r="S52" s="39"/>
      <c r="T52" s="39"/>
      <c r="U52" s="39"/>
    </row>
    <row r="53" spans="1:21" ht="17.25" x14ac:dyDescent="0.35">
      <c r="A53" s="20"/>
      <c r="B53" s="20"/>
      <c r="C53" s="20"/>
      <c r="D53" s="20"/>
      <c r="E53" s="39" t="s">
        <v>63</v>
      </c>
      <c r="F53" s="39"/>
      <c r="G53" s="39"/>
      <c r="H53" s="20"/>
      <c r="I53" s="20"/>
      <c r="J53" s="20"/>
      <c r="K53" s="20"/>
      <c r="L53" s="39" t="s">
        <v>63</v>
      </c>
      <c r="M53" s="39"/>
      <c r="N53" s="39"/>
      <c r="O53" s="20"/>
      <c r="P53" s="20"/>
      <c r="Q53" s="20"/>
      <c r="R53" s="20"/>
      <c r="S53" s="39" t="s">
        <v>63</v>
      </c>
      <c r="T53" s="39"/>
      <c r="U53" s="39"/>
    </row>
    <row r="54" spans="1:21" ht="17.25" x14ac:dyDescent="0.25">
      <c r="A54" s="20"/>
      <c r="B54" s="20"/>
      <c r="C54" s="20"/>
      <c r="D54" s="20"/>
      <c r="E54" s="40" t="s">
        <v>36</v>
      </c>
      <c r="F54" s="40"/>
      <c r="G54" s="40"/>
      <c r="H54" s="20"/>
      <c r="I54" s="20"/>
      <c r="J54" s="20"/>
      <c r="K54" s="20"/>
      <c r="L54" s="40" t="s">
        <v>36</v>
      </c>
      <c r="M54" s="40"/>
      <c r="N54" s="40"/>
      <c r="O54" s="20"/>
      <c r="P54" s="20"/>
      <c r="Q54" s="20"/>
      <c r="R54" s="20"/>
      <c r="S54" s="40" t="s">
        <v>36</v>
      </c>
      <c r="T54" s="40"/>
      <c r="U54" s="40"/>
    </row>
    <row r="55" spans="1:21" ht="17.25" x14ac:dyDescent="0.25">
      <c r="A55" s="20"/>
      <c r="B55" s="20"/>
      <c r="C55" s="20"/>
      <c r="D55" s="20"/>
      <c r="E55" s="40" t="s">
        <v>37</v>
      </c>
      <c r="F55" s="40"/>
      <c r="G55" s="40"/>
      <c r="H55" s="20"/>
      <c r="I55" s="20"/>
      <c r="J55" s="20"/>
      <c r="K55" s="20"/>
      <c r="L55" s="40" t="s">
        <v>37</v>
      </c>
      <c r="M55" s="40"/>
      <c r="N55" s="40"/>
      <c r="O55" s="20"/>
      <c r="P55" s="20"/>
      <c r="Q55" s="20"/>
      <c r="R55" s="20"/>
      <c r="S55" s="40" t="s">
        <v>37</v>
      </c>
      <c r="T55" s="40"/>
      <c r="U55" s="40"/>
    </row>
    <row r="56" spans="1:21" ht="15.75" x14ac:dyDescent="0.25">
      <c r="E56" s="20"/>
      <c r="F56" s="20"/>
      <c r="G56" s="20"/>
      <c r="H56" s="14"/>
      <c r="I56" s="14"/>
      <c r="J56" s="14"/>
      <c r="K56" s="14"/>
      <c r="L56" s="20"/>
      <c r="M56" s="20"/>
      <c r="N56" s="20"/>
      <c r="O56" s="14"/>
      <c r="P56" s="14"/>
      <c r="Q56" s="14"/>
      <c r="R56" s="14"/>
      <c r="S56" s="20"/>
      <c r="T56" s="20"/>
      <c r="U56" s="20"/>
    </row>
    <row r="60" spans="1:21" x14ac:dyDescent="0.25">
      <c r="C60">
        <f>E46+L46+S46</f>
        <v>378020</v>
      </c>
    </row>
  </sheetData>
  <mergeCells count="66">
    <mergeCell ref="O52:P52"/>
    <mergeCell ref="S52:U52"/>
    <mergeCell ref="S53:U53"/>
    <mergeCell ref="S54:U54"/>
    <mergeCell ref="S55:U55"/>
    <mergeCell ref="O47:U47"/>
    <mergeCell ref="O48:U48"/>
    <mergeCell ref="O49:U49"/>
    <mergeCell ref="O50:U50"/>
    <mergeCell ref="O51:U51"/>
    <mergeCell ref="O6:U6"/>
    <mergeCell ref="P7:P8"/>
    <mergeCell ref="Q7:Q8"/>
    <mergeCell ref="R7:R8"/>
    <mergeCell ref="S7:S8"/>
    <mergeCell ref="T7:T8"/>
    <mergeCell ref="U7:U8"/>
    <mergeCell ref="O1:U1"/>
    <mergeCell ref="O2:U2"/>
    <mergeCell ref="O3:U3"/>
    <mergeCell ref="O4:U4"/>
    <mergeCell ref="O5:U5"/>
    <mergeCell ref="H52:I52"/>
    <mergeCell ref="L52:N52"/>
    <mergeCell ref="L53:N53"/>
    <mergeCell ref="L54:N54"/>
    <mergeCell ref="L55:N55"/>
    <mergeCell ref="H47:N47"/>
    <mergeCell ref="H48:N48"/>
    <mergeCell ref="H49:N49"/>
    <mergeCell ref="H50:N50"/>
    <mergeCell ref="H51:N51"/>
    <mergeCell ref="H6:N6"/>
    <mergeCell ref="I7:I8"/>
    <mergeCell ref="J7:J8"/>
    <mergeCell ref="K7:K8"/>
    <mergeCell ref="L7:L8"/>
    <mergeCell ref="M7:M8"/>
    <mergeCell ref="N7:N8"/>
    <mergeCell ref="H1:N1"/>
    <mergeCell ref="H2:N2"/>
    <mergeCell ref="H3:N3"/>
    <mergeCell ref="H4:N4"/>
    <mergeCell ref="H5:N5"/>
    <mergeCell ref="G7:G8"/>
    <mergeCell ref="A1:G1"/>
    <mergeCell ref="A2:G2"/>
    <mergeCell ref="A3:G3"/>
    <mergeCell ref="A4:G4"/>
    <mergeCell ref="A5:G5"/>
    <mergeCell ref="A6:G6"/>
    <mergeCell ref="B7:B8"/>
    <mergeCell ref="C7:C8"/>
    <mergeCell ref="D7:D8"/>
    <mergeCell ref="E7:E8"/>
    <mergeCell ref="F7:F8"/>
    <mergeCell ref="E53:G53"/>
    <mergeCell ref="E54:G54"/>
    <mergeCell ref="E55:G55"/>
    <mergeCell ref="A47:G47"/>
    <mergeCell ref="A48:G48"/>
    <mergeCell ref="A49:G49"/>
    <mergeCell ref="A50:G50"/>
    <mergeCell ref="A51:G51"/>
    <mergeCell ref="A52:B52"/>
    <mergeCell ref="E52:G52"/>
  </mergeCells>
  <pageMargins left="0.7" right="0.7" top="0.3" bottom="0.3" header="0.3" footer="0.3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opLeftCell="A26" workbookViewId="0">
      <selection activeCell="E58" sqref="E58"/>
    </sheetView>
  </sheetViews>
  <sheetFormatPr defaultRowHeight="15" x14ac:dyDescent="0.25"/>
  <cols>
    <col min="3" max="3" width="30.140625" customWidth="1"/>
  </cols>
  <sheetData>
    <row r="2" spans="1:9" ht="15.75" x14ac:dyDescent="0.3">
      <c r="A2" s="6"/>
      <c r="C2" s="6"/>
      <c r="D2" s="6"/>
      <c r="E2" s="6"/>
      <c r="F2" s="6"/>
      <c r="G2" s="6"/>
      <c r="H2" s="6"/>
      <c r="I2" s="6"/>
    </row>
    <row r="3" spans="1:9" ht="15.75" x14ac:dyDescent="0.3">
      <c r="A3" s="6"/>
      <c r="C3" s="7"/>
      <c r="D3" s="7"/>
      <c r="E3" s="7"/>
      <c r="F3" s="7"/>
      <c r="G3" s="7"/>
      <c r="H3" s="7"/>
      <c r="I3" s="6"/>
    </row>
    <row r="4" spans="1:9" ht="15.75" x14ac:dyDescent="0.3">
      <c r="A4" s="6"/>
      <c r="C4" s="7"/>
      <c r="D4" s="7"/>
      <c r="E4" s="7"/>
      <c r="F4" s="7"/>
      <c r="G4" s="7"/>
      <c r="H4" s="7"/>
      <c r="I4" s="6"/>
    </row>
    <row r="5" spans="1:9" ht="17.25" x14ac:dyDescent="0.35">
      <c r="A5" s="6"/>
      <c r="C5" s="7"/>
      <c r="D5" s="13"/>
      <c r="E5" s="13"/>
      <c r="F5" s="13"/>
      <c r="G5" s="8"/>
      <c r="H5" s="7"/>
      <c r="I5" s="6"/>
    </row>
    <row r="6" spans="1:9" ht="17.25" x14ac:dyDescent="0.35">
      <c r="A6" s="6"/>
      <c r="C6" s="7"/>
      <c r="D6" s="13"/>
      <c r="E6" s="13"/>
      <c r="F6" s="13"/>
      <c r="G6" s="8"/>
      <c r="H6" s="7"/>
      <c r="I6" s="6"/>
    </row>
    <row r="7" spans="1:9" ht="17.25" x14ac:dyDescent="0.35">
      <c r="A7" s="6"/>
      <c r="C7" s="7"/>
      <c r="D7" s="13"/>
      <c r="E7" s="13"/>
      <c r="F7" s="13"/>
      <c r="G7" s="8"/>
      <c r="H7" s="7"/>
      <c r="I7" s="6"/>
    </row>
    <row r="8" spans="1:9" ht="17.25" x14ac:dyDescent="0.35">
      <c r="A8" s="6"/>
      <c r="C8" s="7"/>
      <c r="D8" s="13"/>
      <c r="E8" s="13"/>
      <c r="F8" s="13"/>
      <c r="G8" s="8"/>
      <c r="H8" s="7"/>
      <c r="I8" s="6"/>
    </row>
    <row r="9" spans="1:9" ht="17.25" x14ac:dyDescent="0.35">
      <c r="A9" s="6"/>
      <c r="C9" s="7"/>
      <c r="D9" s="13"/>
      <c r="E9" s="13"/>
      <c r="F9" s="13"/>
      <c r="G9" s="8"/>
      <c r="H9" s="7"/>
      <c r="I9" s="6"/>
    </row>
    <row r="10" spans="1:9" ht="17.25" x14ac:dyDescent="0.35">
      <c r="A10" s="6"/>
      <c r="C10" s="7"/>
      <c r="D10" s="13"/>
      <c r="E10" s="13"/>
      <c r="F10" s="13"/>
      <c r="G10" s="8"/>
      <c r="H10" s="7"/>
      <c r="I10" s="6"/>
    </row>
    <row r="11" spans="1:9" ht="17.25" x14ac:dyDescent="0.35">
      <c r="A11" s="6"/>
      <c r="C11" s="7"/>
      <c r="D11" s="13"/>
      <c r="E11" s="13"/>
      <c r="F11" s="13"/>
      <c r="G11" s="8"/>
      <c r="H11" s="7"/>
      <c r="I11" s="6"/>
    </row>
    <row r="12" spans="1:9" ht="17.25" x14ac:dyDescent="0.35">
      <c r="A12" s="6"/>
      <c r="C12" s="7"/>
      <c r="D12" s="13"/>
      <c r="E12" s="13"/>
      <c r="F12" s="13"/>
      <c r="G12" s="8"/>
      <c r="H12" s="7"/>
      <c r="I12" s="6"/>
    </row>
    <row r="13" spans="1:9" ht="17.25" x14ac:dyDescent="0.35">
      <c r="A13" s="6"/>
      <c r="C13" s="7"/>
      <c r="D13" s="13"/>
      <c r="E13" s="13"/>
      <c r="F13" s="13"/>
      <c r="G13" s="8"/>
      <c r="H13" s="7"/>
      <c r="I13" s="6"/>
    </row>
    <row r="14" spans="1:9" ht="17.25" x14ac:dyDescent="0.35">
      <c r="A14" s="6"/>
      <c r="C14" s="7"/>
      <c r="D14" s="13"/>
      <c r="E14" s="13"/>
      <c r="F14" s="13"/>
      <c r="G14" s="8"/>
      <c r="H14" s="7"/>
      <c r="I14" s="6"/>
    </row>
    <row r="15" spans="1:9" ht="17.25" x14ac:dyDescent="0.35">
      <c r="A15" s="6"/>
      <c r="C15" s="7"/>
      <c r="D15" s="13"/>
      <c r="E15" s="13"/>
      <c r="F15" s="13"/>
      <c r="G15" s="8"/>
      <c r="H15" s="7"/>
      <c r="I15" s="6"/>
    </row>
    <row r="16" spans="1:9" ht="17.25" x14ac:dyDescent="0.35">
      <c r="A16" s="6"/>
      <c r="C16" s="7"/>
      <c r="D16" s="13"/>
      <c r="E16" s="13"/>
      <c r="F16" s="13"/>
      <c r="G16" s="8"/>
      <c r="H16" s="7"/>
      <c r="I16" s="6"/>
    </row>
    <row r="17" spans="1:9" ht="17.25" x14ac:dyDescent="0.35">
      <c r="A17" s="6"/>
      <c r="C17" s="7"/>
      <c r="D17" s="13"/>
      <c r="E17" s="13"/>
      <c r="F17" s="13"/>
      <c r="G17" s="8"/>
      <c r="H17" s="7"/>
      <c r="I17" s="6"/>
    </row>
    <row r="18" spans="1:9" ht="17.25" x14ac:dyDescent="0.35">
      <c r="A18" s="6"/>
      <c r="C18" s="7"/>
      <c r="D18" s="13"/>
      <c r="E18" s="13"/>
      <c r="F18" s="13"/>
      <c r="G18" s="8"/>
      <c r="H18" s="7"/>
      <c r="I18" s="6"/>
    </row>
    <row r="19" spans="1:9" ht="17.25" x14ac:dyDescent="0.35">
      <c r="A19" s="6"/>
      <c r="C19" s="7"/>
      <c r="D19" s="13"/>
      <c r="E19" s="13"/>
      <c r="F19" s="13"/>
      <c r="G19" s="8"/>
      <c r="H19" s="7"/>
      <c r="I19" s="6"/>
    </row>
    <row r="20" spans="1:9" ht="17.25" x14ac:dyDescent="0.35">
      <c r="A20" s="6"/>
      <c r="C20" s="7"/>
      <c r="D20" s="13"/>
      <c r="E20" s="13"/>
      <c r="F20" s="13"/>
      <c r="G20" s="8"/>
      <c r="H20" s="7"/>
      <c r="I20" s="6"/>
    </row>
    <row r="21" spans="1:9" ht="17.25" x14ac:dyDescent="0.35">
      <c r="A21" s="6"/>
      <c r="C21" s="7"/>
      <c r="D21" s="13"/>
      <c r="E21" s="13"/>
      <c r="F21" s="13"/>
      <c r="G21" s="8"/>
      <c r="H21" s="7"/>
      <c r="I21" s="6"/>
    </row>
    <row r="22" spans="1:9" ht="17.25" x14ac:dyDescent="0.35">
      <c r="A22" s="6"/>
      <c r="C22" s="7"/>
      <c r="D22" s="13"/>
      <c r="E22" s="13"/>
      <c r="F22" s="13"/>
      <c r="G22" s="8"/>
      <c r="H22" s="7"/>
      <c r="I22" s="6"/>
    </row>
    <row r="23" spans="1:9" ht="17.25" x14ac:dyDescent="0.35">
      <c r="A23" s="6"/>
      <c r="C23" s="7"/>
      <c r="D23" s="13"/>
      <c r="E23" s="13"/>
      <c r="F23" s="13"/>
      <c r="G23" s="8"/>
      <c r="H23" s="7"/>
      <c r="I23" s="6"/>
    </row>
    <row r="24" spans="1:9" ht="17.25" x14ac:dyDescent="0.35">
      <c r="A24" s="6"/>
      <c r="C24" s="7"/>
      <c r="D24" s="13"/>
      <c r="E24" s="13"/>
      <c r="F24" s="13"/>
      <c r="G24" s="8"/>
      <c r="H24" s="7"/>
      <c r="I24" s="6"/>
    </row>
    <row r="25" spans="1:9" ht="17.25" x14ac:dyDescent="0.35">
      <c r="A25" s="6"/>
      <c r="C25" s="7"/>
      <c r="D25" s="13"/>
      <c r="E25" s="13"/>
      <c r="F25" s="13"/>
      <c r="G25" s="8"/>
      <c r="H25" s="7"/>
      <c r="I25" s="6"/>
    </row>
    <row r="26" spans="1:9" ht="17.25" x14ac:dyDescent="0.35">
      <c r="A26" s="6"/>
      <c r="C26" s="7"/>
      <c r="D26" s="13"/>
      <c r="E26" s="13"/>
      <c r="F26" s="13"/>
      <c r="G26" s="8"/>
      <c r="H26" s="7"/>
      <c r="I26" s="6"/>
    </row>
    <row r="27" spans="1:9" ht="17.25" x14ac:dyDescent="0.35">
      <c r="A27" s="6"/>
      <c r="C27" s="7"/>
      <c r="D27" s="13"/>
      <c r="E27" s="13"/>
      <c r="F27" s="13"/>
      <c r="G27" s="8"/>
      <c r="H27" s="7"/>
      <c r="I27" s="6"/>
    </row>
    <row r="28" spans="1:9" ht="17.25" x14ac:dyDescent="0.35">
      <c r="A28" s="6"/>
      <c r="C28" s="7"/>
      <c r="D28" s="13"/>
      <c r="E28" s="13"/>
      <c r="F28" s="13"/>
      <c r="G28" s="8"/>
      <c r="H28" s="7"/>
      <c r="I28" s="6"/>
    </row>
    <row r="29" spans="1:9" ht="17.25" x14ac:dyDescent="0.35">
      <c r="A29" s="6"/>
      <c r="C29" s="7"/>
      <c r="D29" s="13"/>
      <c r="E29" s="13"/>
      <c r="F29" s="13"/>
      <c r="G29" s="8"/>
      <c r="H29" s="7"/>
      <c r="I29" s="6"/>
    </row>
    <row r="30" spans="1:9" ht="17.25" x14ac:dyDescent="0.35">
      <c r="A30" s="6"/>
      <c r="C30" s="7"/>
      <c r="D30" s="13"/>
      <c r="E30" s="13"/>
      <c r="F30" s="13"/>
      <c r="G30" s="8"/>
      <c r="H30" s="7"/>
      <c r="I30" s="6"/>
    </row>
    <row r="31" spans="1:9" ht="17.25" x14ac:dyDescent="0.35">
      <c r="A31" s="6"/>
      <c r="C31" s="7"/>
      <c r="D31" s="13"/>
      <c r="E31" s="13"/>
      <c r="F31" s="13"/>
      <c r="G31" s="8"/>
      <c r="H31" s="7"/>
      <c r="I31" s="6"/>
    </row>
    <row r="32" spans="1:9" ht="17.25" x14ac:dyDescent="0.35">
      <c r="A32" s="6"/>
      <c r="C32" s="7"/>
      <c r="D32" s="13"/>
      <c r="E32" s="13"/>
      <c r="F32" s="13"/>
      <c r="G32" s="8"/>
      <c r="H32" s="7"/>
      <c r="I32" s="6"/>
    </row>
    <row r="33" spans="1:9" ht="17.25" x14ac:dyDescent="0.35">
      <c r="A33" s="6"/>
      <c r="C33" s="7"/>
      <c r="D33" s="13"/>
      <c r="E33" s="13"/>
      <c r="F33" s="13"/>
      <c r="G33" s="8"/>
      <c r="H33" s="7"/>
      <c r="I33" s="6"/>
    </row>
    <row r="34" spans="1:9" ht="17.25" x14ac:dyDescent="0.35">
      <c r="A34" s="6"/>
      <c r="C34" s="7"/>
      <c r="D34" s="13"/>
      <c r="E34" s="13"/>
      <c r="F34" s="13"/>
      <c r="G34" s="8"/>
      <c r="H34" s="7"/>
      <c r="I34" s="6"/>
    </row>
    <row r="35" spans="1:9" ht="17.25" x14ac:dyDescent="0.35">
      <c r="A35" s="6"/>
      <c r="C35" s="7"/>
      <c r="D35" s="13"/>
      <c r="E35" s="13"/>
      <c r="F35" s="13"/>
      <c r="G35" s="8"/>
      <c r="H35" s="7"/>
      <c r="I35" s="6"/>
    </row>
    <row r="36" spans="1:9" ht="17.25" x14ac:dyDescent="0.35">
      <c r="A36" s="6"/>
      <c r="C36" s="7"/>
      <c r="D36" s="13"/>
      <c r="E36" s="13"/>
      <c r="F36" s="13"/>
      <c r="G36" s="8"/>
      <c r="H36" s="7"/>
      <c r="I36" s="6"/>
    </row>
    <row r="37" spans="1:9" ht="17.25" x14ac:dyDescent="0.35">
      <c r="A37" s="6"/>
      <c r="C37" s="7"/>
      <c r="D37" s="13"/>
      <c r="E37" s="13"/>
      <c r="F37" s="13"/>
      <c r="G37" s="8"/>
      <c r="H37" s="7"/>
      <c r="I37" s="6"/>
    </row>
    <row r="38" spans="1:9" ht="17.25" x14ac:dyDescent="0.35">
      <c r="A38" s="6"/>
      <c r="C38" s="7"/>
      <c r="D38" s="13"/>
      <c r="E38" s="13"/>
      <c r="F38" s="13"/>
      <c r="G38" s="8"/>
      <c r="H38" s="7"/>
      <c r="I38" s="6"/>
    </row>
    <row r="39" spans="1:9" ht="17.25" x14ac:dyDescent="0.35">
      <c r="A39" s="6"/>
      <c r="C39" s="7"/>
      <c r="D39" s="13"/>
      <c r="E39" s="13"/>
      <c r="F39" s="13"/>
      <c r="G39" s="8"/>
      <c r="H39" s="7"/>
      <c r="I39" s="6"/>
    </row>
    <row r="40" spans="1:9" ht="17.25" x14ac:dyDescent="0.35">
      <c r="A40" s="6"/>
      <c r="C40" s="7"/>
      <c r="D40" s="13"/>
      <c r="E40" s="13"/>
      <c r="F40" s="13"/>
      <c r="G40" s="8"/>
      <c r="H40" s="7"/>
      <c r="I40" s="6"/>
    </row>
    <row r="41" spans="1:9" ht="17.25" x14ac:dyDescent="0.35">
      <c r="A41" s="6"/>
      <c r="C41" s="7"/>
      <c r="D41" s="13"/>
      <c r="E41" s="13"/>
      <c r="F41" s="13"/>
      <c r="G41" s="8"/>
      <c r="H41" s="7"/>
      <c r="I41" s="6"/>
    </row>
    <row r="42" spans="1:9" ht="17.25" x14ac:dyDescent="0.35">
      <c r="A42" s="6"/>
      <c r="C42" s="7"/>
      <c r="D42" s="13"/>
      <c r="E42" s="13"/>
      <c r="F42" s="13"/>
      <c r="G42" s="8"/>
      <c r="H42" s="7"/>
      <c r="I42" s="6"/>
    </row>
    <row r="43" spans="1:9" ht="15.75" x14ac:dyDescent="0.3">
      <c r="A43" s="6"/>
      <c r="C43" s="7"/>
      <c r="D43" s="7"/>
      <c r="E43" s="7"/>
      <c r="F43" s="7"/>
      <c r="G43" s="7"/>
      <c r="H43" s="7"/>
      <c r="I43" s="6"/>
    </row>
    <row r="44" spans="1:9" ht="15.75" x14ac:dyDescent="0.3">
      <c r="A44" s="6"/>
      <c r="C44" s="7"/>
      <c r="D44" s="7"/>
      <c r="E44" s="7"/>
      <c r="F44" s="7"/>
      <c r="G44" s="7"/>
      <c r="H44" s="7"/>
      <c r="I44" s="6"/>
    </row>
    <row r="45" spans="1:9" ht="15.75" x14ac:dyDescent="0.3">
      <c r="A45" s="6"/>
      <c r="C45" s="7"/>
      <c r="D45" s="7"/>
      <c r="E45" s="7"/>
      <c r="F45" s="7"/>
      <c r="G45" s="7"/>
      <c r="H45" s="7"/>
      <c r="I45" s="6"/>
    </row>
    <row r="46" spans="1:9" ht="15.75" x14ac:dyDescent="0.3">
      <c r="A46" s="6"/>
      <c r="C46" s="7"/>
      <c r="D46" s="7"/>
      <c r="E46" s="7"/>
      <c r="F46" s="7"/>
      <c r="G46" s="7"/>
      <c r="H46" s="7"/>
      <c r="I46" s="6"/>
    </row>
    <row r="47" spans="1:9" ht="15.75" x14ac:dyDescent="0.3">
      <c r="A47" s="6"/>
      <c r="C47" s="7"/>
      <c r="D47" s="7"/>
      <c r="E47" s="7"/>
      <c r="F47" s="7"/>
      <c r="G47" s="7"/>
      <c r="H47" s="7"/>
      <c r="I47" s="6"/>
    </row>
    <row r="48" spans="1:9" ht="15.75" x14ac:dyDescent="0.3">
      <c r="A48" s="6"/>
      <c r="C48" s="7"/>
      <c r="D48" s="7"/>
      <c r="E48" s="7"/>
      <c r="F48" s="7"/>
      <c r="G48" s="7"/>
      <c r="H48" s="7"/>
      <c r="I48" s="6"/>
    </row>
    <row r="49" spans="1:9" ht="15.75" x14ac:dyDescent="0.3">
      <c r="A49" s="6"/>
      <c r="C49" s="7"/>
      <c r="D49" s="7"/>
      <c r="E49" s="7"/>
      <c r="F49" s="7"/>
      <c r="G49" s="7"/>
      <c r="H49" s="7"/>
      <c r="I49" s="6"/>
    </row>
    <row r="50" spans="1:9" ht="15.75" x14ac:dyDescent="0.3">
      <c r="A50" s="6"/>
      <c r="C50" s="7"/>
      <c r="D50" s="7"/>
      <c r="E50" s="7"/>
      <c r="F50" s="7"/>
      <c r="G50" s="7"/>
      <c r="H50" s="7"/>
      <c r="I50" s="6"/>
    </row>
    <row r="51" spans="1:9" ht="15.75" x14ac:dyDescent="0.3">
      <c r="A51" s="6"/>
      <c r="C51" s="7"/>
      <c r="D51" s="7"/>
      <c r="E51" s="7"/>
      <c r="F51" s="7"/>
      <c r="G51" s="7"/>
      <c r="H51" s="7"/>
      <c r="I51" s="6"/>
    </row>
    <row r="52" spans="1:9" ht="15.75" x14ac:dyDescent="0.3">
      <c r="A52" s="6"/>
      <c r="C52" s="7"/>
      <c r="D52" s="7"/>
      <c r="E52" s="7"/>
      <c r="F52" s="7"/>
      <c r="G52" s="7"/>
      <c r="H52" s="7"/>
      <c r="I52" s="6"/>
    </row>
    <row r="53" spans="1:9" ht="15.75" x14ac:dyDescent="0.3">
      <c r="A53" s="6"/>
      <c r="C53" s="7"/>
      <c r="D53" s="7"/>
      <c r="E53" s="7"/>
      <c r="F53" s="7"/>
      <c r="G53" s="7"/>
      <c r="H53" s="7"/>
      <c r="I53" s="6"/>
    </row>
    <row r="54" spans="1:9" ht="15.75" x14ac:dyDescent="0.3">
      <c r="A54" s="6"/>
      <c r="C54" s="7"/>
      <c r="D54" s="7"/>
      <c r="E54" s="7"/>
      <c r="F54" s="7"/>
      <c r="G54" s="7"/>
      <c r="H54" s="7"/>
      <c r="I54" s="6"/>
    </row>
    <row r="55" spans="1:9" ht="15.75" x14ac:dyDescent="0.3">
      <c r="A55" s="6"/>
      <c r="C55" s="12"/>
      <c r="D55" s="7"/>
      <c r="E55" s="6"/>
      <c r="F55" s="6"/>
      <c r="G55" s="6"/>
      <c r="H55" s="6"/>
      <c r="I55" s="6"/>
    </row>
    <row r="56" spans="1:9" ht="15.75" x14ac:dyDescent="0.3">
      <c r="A56" s="6"/>
      <c r="C56" s="12"/>
      <c r="D56" s="6"/>
      <c r="E56" s="6"/>
      <c r="F56" s="6"/>
      <c r="G56" s="6"/>
      <c r="H56" s="6"/>
      <c r="I56" s="6"/>
    </row>
    <row r="57" spans="1:9" ht="15.75" x14ac:dyDescent="0.3">
      <c r="A57" s="6"/>
      <c r="C57" s="12"/>
      <c r="D57" s="6"/>
      <c r="E57" s="6"/>
      <c r="F57" s="6"/>
      <c r="G57" s="6"/>
      <c r="H57" s="6"/>
      <c r="I57" s="6"/>
    </row>
    <row r="58" spans="1:9" ht="15.75" x14ac:dyDescent="0.3">
      <c r="A58" s="6"/>
      <c r="C58" s="12"/>
      <c r="D58" s="6"/>
      <c r="E58" s="7"/>
      <c r="F58" s="6"/>
      <c r="G58" s="6"/>
      <c r="H58" s="6"/>
      <c r="I58" s="6"/>
    </row>
    <row r="59" spans="1:9" ht="15.75" x14ac:dyDescent="0.3">
      <c r="A59" s="6"/>
      <c r="C59" s="12"/>
      <c r="D59" s="6"/>
      <c r="E59" s="6"/>
      <c r="F59" s="6"/>
      <c r="G59" s="6"/>
      <c r="H59" s="6"/>
      <c r="I59" s="6"/>
    </row>
    <row r="60" spans="1:9" ht="15.75" x14ac:dyDescent="0.3">
      <c r="A60" s="6"/>
      <c r="C60" s="12"/>
      <c r="D60" s="6"/>
      <c r="E60" s="6"/>
      <c r="F60" s="6"/>
      <c r="G60" s="6"/>
      <c r="H60" s="6"/>
      <c r="I60" s="6"/>
    </row>
    <row r="61" spans="1:9" ht="15.75" x14ac:dyDescent="0.3">
      <c r="A61" s="6"/>
      <c r="C61" s="12"/>
      <c r="D61" s="6"/>
      <c r="E61" s="6"/>
      <c r="F61" s="6"/>
      <c r="G61" s="6"/>
      <c r="H61" s="6"/>
      <c r="I61" s="6"/>
    </row>
    <row r="62" spans="1:9" ht="15.75" x14ac:dyDescent="0.3">
      <c r="A62" s="6"/>
      <c r="C62" s="12"/>
      <c r="D62" s="6"/>
      <c r="E62" s="6"/>
      <c r="F62" s="6"/>
      <c r="G62" s="6"/>
      <c r="H62" s="6"/>
      <c r="I62" s="6"/>
    </row>
    <row r="63" spans="1:9" ht="15.75" x14ac:dyDescent="0.3">
      <c r="A63" s="6"/>
      <c r="C63" s="12"/>
      <c r="D63" s="6"/>
      <c r="E63" s="6"/>
      <c r="F63" s="6"/>
      <c r="G63" s="6"/>
      <c r="H63" s="6"/>
      <c r="I63" s="6"/>
    </row>
    <row r="64" spans="1:9" ht="15.75" x14ac:dyDescent="0.3">
      <c r="A64" s="6"/>
      <c r="C64" s="12"/>
      <c r="D64" s="6"/>
      <c r="E64" s="6"/>
      <c r="F64" s="6"/>
      <c r="G64" s="6"/>
      <c r="H64" s="6"/>
      <c r="I64" s="6"/>
    </row>
    <row r="65" spans="1:9" ht="15.75" x14ac:dyDescent="0.3">
      <c r="A65" s="6"/>
      <c r="C65" s="12"/>
      <c r="D65" s="6"/>
      <c r="E65" s="6"/>
      <c r="F65" s="6"/>
      <c r="G65" s="6"/>
      <c r="H65" s="6"/>
      <c r="I65" s="6"/>
    </row>
    <row r="66" spans="1:9" ht="15.75" x14ac:dyDescent="0.3">
      <c r="A66" s="6"/>
      <c r="C66" s="12"/>
      <c r="D66" s="6"/>
      <c r="E66" s="6"/>
      <c r="F66" s="6"/>
      <c r="G66" s="6"/>
      <c r="H66" s="6"/>
      <c r="I66" s="6"/>
    </row>
    <row r="67" spans="1:9" ht="15.75" x14ac:dyDescent="0.3">
      <c r="A67" s="6"/>
      <c r="C67" s="12"/>
      <c r="D67" s="6"/>
      <c r="E67" s="6"/>
      <c r="F67" s="6"/>
      <c r="G67" s="6"/>
      <c r="H67" s="6"/>
      <c r="I67" s="6"/>
    </row>
    <row r="68" spans="1:9" ht="15.75" x14ac:dyDescent="0.3">
      <c r="A68" s="6"/>
      <c r="C68" s="12"/>
      <c r="D68" s="6"/>
      <c r="E68" s="6"/>
      <c r="F68" s="6"/>
      <c r="G68" s="6"/>
      <c r="H68" s="6"/>
      <c r="I68" s="6"/>
    </row>
    <row r="69" spans="1:9" ht="15.75" x14ac:dyDescent="0.3">
      <c r="A69" s="6"/>
      <c r="C69" s="12"/>
      <c r="D69" s="6"/>
      <c r="E69" s="6"/>
      <c r="F69" s="6"/>
      <c r="G69" s="6"/>
      <c r="H69" s="6"/>
      <c r="I69" s="6"/>
    </row>
    <row r="70" spans="1:9" ht="15.75" x14ac:dyDescent="0.3">
      <c r="A70" s="6"/>
      <c r="C70" s="12"/>
      <c r="D70" s="6"/>
      <c r="E70" s="6"/>
      <c r="F70" s="6"/>
      <c r="G70" s="6"/>
      <c r="H70" s="6"/>
      <c r="I70" s="6"/>
    </row>
    <row r="71" spans="1:9" ht="15.75" x14ac:dyDescent="0.3">
      <c r="A71" s="6"/>
      <c r="C71" s="12"/>
      <c r="D71" s="6"/>
      <c r="E71" s="6"/>
      <c r="F71" s="6"/>
      <c r="G71" s="6"/>
      <c r="H71" s="6"/>
      <c r="I71" s="6"/>
    </row>
    <row r="72" spans="1:9" ht="15.75" x14ac:dyDescent="0.3">
      <c r="A72" s="6"/>
      <c r="C72" s="12"/>
      <c r="D72" s="6"/>
      <c r="E72" s="6"/>
      <c r="F72" s="6"/>
      <c r="G72" s="6"/>
      <c r="H72" s="6"/>
      <c r="I72" s="6"/>
    </row>
    <row r="73" spans="1:9" ht="15.75" x14ac:dyDescent="0.3">
      <c r="A73" s="6"/>
      <c r="C73" s="12"/>
      <c r="D73" s="6"/>
      <c r="E73" s="6"/>
      <c r="F73" s="6"/>
      <c r="G73" s="6"/>
      <c r="H73" s="6"/>
      <c r="I73" s="6"/>
    </row>
    <row r="74" spans="1:9" ht="15.75" x14ac:dyDescent="0.3">
      <c r="A74" s="6"/>
      <c r="C74" s="12"/>
      <c r="D74" s="6"/>
      <c r="E74" s="6"/>
      <c r="F74" s="6"/>
      <c r="G74" s="6"/>
      <c r="H74" s="6"/>
      <c r="I74" s="6"/>
    </row>
    <row r="75" spans="1:9" ht="15.75" x14ac:dyDescent="0.3">
      <c r="A75" s="6"/>
      <c r="C75" s="6"/>
      <c r="D75" s="6"/>
      <c r="E75" s="6"/>
      <c r="F75" s="6"/>
      <c r="G75" s="6"/>
      <c r="H75" s="6"/>
      <c r="I75" s="6"/>
    </row>
    <row r="76" spans="1:9" ht="15.75" x14ac:dyDescent="0.3">
      <c r="A76" s="6"/>
      <c r="C76" s="6"/>
      <c r="D76" s="6"/>
      <c r="E76" s="6"/>
      <c r="F76" s="6"/>
      <c r="G76" s="6"/>
      <c r="H76" s="6"/>
      <c r="I76" s="6"/>
    </row>
    <row r="77" spans="1:9" ht="15.75" x14ac:dyDescent="0.3">
      <c r="A77" s="6"/>
      <c r="B77" s="6"/>
      <c r="C77" s="6"/>
      <c r="D77" s="6"/>
      <c r="E77" s="6"/>
      <c r="F77" s="6"/>
      <c r="G77" s="6"/>
      <c r="H77" s="6"/>
      <c r="I77" s="6"/>
    </row>
    <row r="78" spans="1:9" ht="15.75" x14ac:dyDescent="0.3">
      <c r="A78" s="6"/>
      <c r="B78" s="6"/>
      <c r="C78" s="6"/>
      <c r="D78" s="6"/>
      <c r="E78" s="6"/>
      <c r="F78" s="6"/>
      <c r="G78" s="6"/>
      <c r="H78" s="6"/>
      <c r="I78" s="6"/>
    </row>
    <row r="79" spans="1:9" ht="15.75" x14ac:dyDescent="0.3">
      <c r="A79" s="6"/>
      <c r="B79" s="6"/>
      <c r="C79" s="6"/>
      <c r="D79" s="6"/>
      <c r="E79" s="6"/>
      <c r="F79" s="6"/>
      <c r="G79" s="6"/>
      <c r="H79" s="6"/>
      <c r="I79" s="6"/>
    </row>
    <row r="80" spans="1:9" ht="15.75" x14ac:dyDescent="0.3">
      <c r="A80" s="6"/>
      <c r="B80" s="6"/>
      <c r="C80" s="6"/>
      <c r="D80" s="6"/>
      <c r="E80" s="6"/>
      <c r="F80" s="6"/>
      <c r="G80" s="6"/>
      <c r="H80" s="6"/>
      <c r="I80" s="6"/>
    </row>
    <row r="81" spans="1:9" ht="15.75" x14ac:dyDescent="0.3">
      <c r="A81" s="6"/>
      <c r="B81" s="6"/>
      <c r="C81" s="6"/>
      <c r="D81" s="6"/>
      <c r="E81" s="6"/>
      <c r="F81" s="6"/>
      <c r="G81" s="6"/>
      <c r="H81" s="6"/>
      <c r="I81" s="6"/>
    </row>
    <row r="82" spans="1:9" ht="15.75" x14ac:dyDescent="0.3">
      <c r="A82" s="6"/>
      <c r="B82" s="6"/>
      <c r="C82" s="6"/>
      <c r="D82" s="6"/>
      <c r="E82" s="6"/>
      <c r="F82" s="6"/>
      <c r="G82" s="6"/>
      <c r="H82" s="6"/>
      <c r="I82" s="6"/>
    </row>
    <row r="83" spans="1:9" ht="15.75" x14ac:dyDescent="0.3">
      <c r="A83" s="6"/>
      <c r="B83" s="6"/>
      <c r="C83" s="6"/>
      <c r="D83" s="6"/>
      <c r="E83" s="6"/>
      <c r="F83" s="6"/>
      <c r="G83" s="6"/>
      <c r="H83" s="6"/>
      <c r="I83" s="6"/>
    </row>
    <row r="84" spans="1:9" ht="15.75" x14ac:dyDescent="0.3">
      <c r="A84" s="6"/>
      <c r="B84" s="6"/>
      <c r="C84" s="6"/>
      <c r="D84" s="6"/>
      <c r="E84" s="6"/>
      <c r="F84" s="6"/>
      <c r="G84" s="6"/>
      <c r="H84" s="6"/>
      <c r="I84" s="6"/>
    </row>
    <row r="85" spans="1:9" ht="15.75" x14ac:dyDescent="0.3">
      <c r="A85" s="6"/>
      <c r="B85" s="6"/>
      <c r="C85" s="6"/>
      <c r="D85" s="6"/>
      <c r="E85" s="6"/>
      <c r="F85" s="6"/>
      <c r="G85" s="6"/>
      <c r="H85" s="6"/>
      <c r="I85" s="6"/>
    </row>
    <row r="86" spans="1:9" ht="15.75" x14ac:dyDescent="0.3">
      <c r="A86" s="6"/>
      <c r="B86" s="6"/>
      <c r="C86" s="6"/>
      <c r="D86" s="6"/>
      <c r="E86" s="6"/>
      <c r="F86" s="6"/>
      <c r="G86" s="6"/>
      <c r="H86" s="6"/>
      <c r="I86" s="6"/>
    </row>
    <row r="87" spans="1:9" ht="15.75" x14ac:dyDescent="0.3">
      <c r="A87" s="6"/>
      <c r="B87" s="6"/>
      <c r="C87" s="6"/>
      <c r="D87" s="6"/>
      <c r="E87" s="6"/>
      <c r="F87" s="6"/>
      <c r="G87" s="6"/>
      <c r="H87" s="6"/>
      <c r="I87" s="6"/>
    </row>
    <row r="88" spans="1:9" ht="15.75" x14ac:dyDescent="0.3">
      <c r="A88" s="6"/>
      <c r="B88" s="6"/>
      <c r="C88" s="6"/>
      <c r="D88" s="6"/>
      <c r="E88" s="6"/>
      <c r="F88" s="6"/>
      <c r="G88" s="6"/>
      <c r="H88" s="6"/>
      <c r="I88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2018-12-31T05:42:58Z</dcterms:modified>
</cp:coreProperties>
</file>