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6345" tabRatio="876" firstSheet="1" activeTab="8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<sst xmlns="http://schemas.openxmlformats.org/spreadsheetml/2006/main" count="408" uniqueCount="133">
  <si>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</si>
  <si>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</si>
  <si>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(৪৯+৫০)</t>
  </si>
  <si>
    <t xml:space="preserve">  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</si>
  <si>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</si>
  <si>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</si>
  <si>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</si>
  <si>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</si>
  <si>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 xml:space="preserve">পানি ব্যবস্থাপনা সমবায় সমিতি লিঃ </t>
  </si>
  <si>
    <t>সমিতিতে সরাসরি কর্মরত</t>
  </si>
  <si>
    <t>ত্রৈমাসিক প্রতিবেদন ছক</t>
  </si>
  <si>
    <t>সঞ্চয় আমানত</t>
  </si>
  <si>
    <t>মোট (২৬+২৭+২৮)</t>
  </si>
  <si>
    <t>সমিতির সংখ্যা</t>
  </si>
  <si>
    <t>মোট ( ৪৫+৪৬+৪৭)</t>
  </si>
  <si>
    <t>মহিলা              (১২-১৫+১৮)</t>
  </si>
  <si>
    <t>বর্তমান ত্রৈমাসিকে বৃদ্ধি</t>
  </si>
  <si>
    <t xml:space="preserve">ছক-  গ (৮) </t>
  </si>
  <si>
    <t xml:space="preserve">ছক-  গ (৬) </t>
  </si>
  <si>
    <t>মোট (৬১+৬২)</t>
  </si>
  <si>
    <t>সমিতির সহায়তায় সৃষ্ট সদস্যদের প্রকল্পে কর্মরত</t>
  </si>
  <si>
    <t xml:space="preserve">সরকারী </t>
  </si>
  <si>
    <t>একটি বাড়ি একটি খামার সমবায় সমিতি লিঃ</t>
  </si>
  <si>
    <t>সর্বমোট</t>
  </si>
  <si>
    <t xml:space="preserve">ছক- গ (৩) </t>
  </si>
  <si>
    <t>মহিলা (৫০+৫৩+৫৬+৫৯)</t>
  </si>
  <si>
    <t>বর্তমান ত্রৈমাসিক শেষে মোট সমিতি{(৩+৪)-৫}</t>
  </si>
  <si>
    <t xml:space="preserve">মহিলা সমবায় সমিতি লিঃ </t>
  </si>
  <si>
    <t>প্রধানমন্ত্রীর দপ্তরঃ</t>
  </si>
  <si>
    <t>মোট (৫৫+৫৬)</t>
  </si>
  <si>
    <t>মোট (২০+২১)</t>
  </si>
  <si>
    <t>চলতি ত্রৈমাসে লভ্যাংশ বিতরনের পরিমান</t>
  </si>
  <si>
    <t>কার্যকরী মূলধন</t>
  </si>
  <si>
    <t>দুগ্ধ সমবায় সমিতি লিঃ</t>
  </si>
  <si>
    <t xml:space="preserve">উপজেলা সমবায় অফিসার </t>
  </si>
  <si>
    <t>বর্তমান ত্রৈমাসিকে হ্রাস</t>
  </si>
  <si>
    <t xml:space="preserve">কৃষক সমবায় সমিতি লিঃ </t>
  </si>
  <si>
    <t>মোট (৩১+৩২)</t>
  </si>
  <si>
    <t>সমিতির শ্রেণী</t>
  </si>
  <si>
    <t>মিল্কভিটা ঃ</t>
  </si>
  <si>
    <t>অন্যান্য দেনা</t>
  </si>
  <si>
    <t>মোট (২৩+২৪)</t>
  </si>
  <si>
    <t>সমিতির মাধ্যমে আত্ন-কর্মসংস্থানের সংখ্যা</t>
  </si>
  <si>
    <t xml:space="preserve"> মোট (৩৪+৩৫+৩৬)</t>
  </si>
  <si>
    <t>এল জি ই ডিঃ</t>
  </si>
  <si>
    <t>আশ্রয়ন ফেইজ-২</t>
  </si>
  <si>
    <t>বিত্তহীন সমবায় সমিতি লিঃ</t>
  </si>
  <si>
    <t>ধারকরা মূলধন</t>
  </si>
  <si>
    <t>সম্পদ</t>
  </si>
  <si>
    <t>চলতি ত্রৈমাসে লভ্যাংশ বিতরনকারী সমিতির সংখ্যা</t>
  </si>
  <si>
    <t>মহিলা</t>
  </si>
  <si>
    <t xml:space="preserve">আশ্রয়ন </t>
  </si>
  <si>
    <t>১(গ)</t>
  </si>
  <si>
    <t>আশ্রয়ন-২</t>
  </si>
  <si>
    <t>প্রাথমিক ঃ বি আর ডি বি</t>
  </si>
  <si>
    <t>নিজস্ব মূলধন</t>
  </si>
  <si>
    <t>কৃষি মন্ত্রনালয়</t>
  </si>
  <si>
    <t>সি.আই.জি. (মৎস্য)</t>
  </si>
  <si>
    <t>মোট=</t>
  </si>
  <si>
    <t>অন্যান্য সংস্থা</t>
  </si>
  <si>
    <t>ঋণ গ্রহন</t>
  </si>
  <si>
    <t>সরকারী</t>
  </si>
  <si>
    <t>১(ক)</t>
  </si>
  <si>
    <t>মোট (৫৮+৫৯)</t>
  </si>
  <si>
    <t>সমবায় ব্যাংক ঃ</t>
  </si>
  <si>
    <t>মোট (৩৮+৩৯+৪০)</t>
  </si>
  <si>
    <t>১(খ)</t>
  </si>
  <si>
    <t>ছক-   গ (৭)</t>
  </si>
  <si>
    <t>মোট (৫২+৫৩)</t>
  </si>
  <si>
    <t>নিজস্ব তহবিল</t>
  </si>
  <si>
    <t>মাঠে ঋণ পাওয়া</t>
  </si>
  <si>
    <t xml:space="preserve">ছক-  গ (৪) </t>
  </si>
  <si>
    <t>ঋণ বিতরণ</t>
  </si>
  <si>
    <t>ঋণ আদায়</t>
  </si>
  <si>
    <t>বর্তমান ত্রৈমাসিক শেষে মোট সদস্য {(৭-৮)+৯}</t>
  </si>
  <si>
    <t>মোট (১৭+১৮)</t>
  </si>
  <si>
    <t>মোট (১৪+১৫)</t>
  </si>
  <si>
    <t>মোট</t>
  </si>
  <si>
    <t>(কর্জ দেনা)</t>
  </si>
  <si>
    <t xml:space="preserve">প্রাথমিক কৃষি সমবায় সমিতি লিঃ 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</si>
  <si>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</si>
  <si>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</si>
  <si>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>সমিতির নিজস্ব প্রকল্পে/কর্মসূচীঁতে কর্মরত</t>
  </si>
  <si>
    <t>মোট (১১+১২)</t>
  </si>
  <si>
    <t>অংশগত মূলধন</t>
  </si>
  <si>
    <t>সি.আই.জি. (ফসল)</t>
  </si>
  <si>
    <t>মোট সম্পদ (৬৯+৭০+৭১)</t>
  </si>
  <si>
    <t>সি.আই.জি. (প্রানী)</t>
  </si>
  <si>
    <t>অবসায়ন</t>
  </si>
  <si>
    <t>ঋণ পরিশোধ</t>
  </si>
  <si>
    <t>ক্রঃ নং</t>
  </si>
  <si>
    <t>মহিলা বিত্তহীন সমবায় সমিতি লিঃ</t>
  </si>
  <si>
    <t>বর্তমান মূল্য</t>
  </si>
  <si>
    <t>বাতিল</t>
  </si>
  <si>
    <t>ছক-   গ (৫)</t>
  </si>
  <si>
    <t>সর্বমোট কার্যকরী মূলধন (২৫+২৯)</t>
  </si>
  <si>
    <t>অন্যান্য বিনিয়োগ</t>
  </si>
  <si>
    <t>সার্বিক গ্রাম উন্নয়ন সমবায় সমিতি লিঃ</t>
  </si>
  <si>
    <t xml:space="preserve">সর্বমোট </t>
  </si>
  <si>
    <t xml:space="preserve">                                                                                                   ছক-  গ(১) </t>
  </si>
  <si>
    <t>সদস্য সংখ্যা  কেন্দ্রীয় সমিতির ক্ষেত্রে</t>
  </si>
  <si>
    <t>মিল্কভিটাঃ</t>
  </si>
  <si>
    <t>মিঠামইন, কিশোরগঞ্জ।</t>
  </si>
  <si>
    <t>সমবায় ব্যাংকঃ</t>
  </si>
  <si>
    <t>উপজেলার নামঃ মিঠামইন</t>
  </si>
  <si>
    <t>প্রাথমিকঃ বি আর ডি বি</t>
  </si>
  <si>
    <t>সদস্য সংখ্যা (প্রাথমিক সমিতির ক্ষেত্রে</t>
  </si>
  <si>
    <t xml:space="preserve">ছক- গ (২) </t>
  </si>
  <si>
    <t xml:space="preserve">মিল্কভিটাঃ </t>
  </si>
  <si>
    <t>পুরুষ           (১১-১৪+১৭)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</si>
  <si>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</si>
  <si>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</si>
  <si>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সংক্রন্ত</t>
  </si>
  <si>
    <t>প্রতিবেদনকালীন ত্রৈমাস পর্যন্ত ঋণ সংক্রান্ত</t>
  </si>
  <si>
    <t>নিরীক্ষা</t>
  </si>
  <si>
    <t>নিরীক্ষা অসমাপ্ত সমিতির সংখ্যা (৭৩-৭৪)</t>
  </si>
  <si>
    <t>নিরীক্ষাযোগ্য সমিতির সংখ্যা</t>
  </si>
  <si>
    <t>ভৌত সম্পদ ( জমি ও দালান)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</si>
  <si>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</si>
  <si>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</si>
  <si>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প্রতিবেদনকালীন ত্রৈমাস পর্যন্ত ঋণ কর্মসংস্থান</t>
  </si>
  <si>
    <t>পুরুষ</t>
  </si>
  <si>
    <t>পূর্ববর্তী ত্রৈমাসিক পর্যন্ত</t>
  </si>
  <si>
    <t>মোট  (৪২+৪৩)</t>
  </si>
  <si>
    <t>পুরুষ (৪৯+৫২+৫৫+৫৮)</t>
  </si>
  <si>
    <t>বর্তমান ত্রৈমাস পর্যন্ত নিরীক্ষা সম্পন্ন সমিতির সংখ্যা</t>
  </si>
  <si>
    <t>অবসায়নে ন্যাস্ত সমিতির সংখ্যা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</si>
  <si>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</si>
  <si>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</si>
  <si>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</si>
  <si>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</si>
  <si>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মোট (১7+১8)</t>
  </si>
  <si>
    <t>অক্টোবর-ডিসেম্বর 2019 প্রান্তিকের শ্রেণী ভিত্তিক ত্রৈমাসিক পরিসংখ্যান প্রতিবেদন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</si>
</sst>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[$-5000445]0"/>
    <numFmt numFmtId="178" formatCode="[$-409]dddd\,\ mmmm\ dd\,\ yyyy"/>
    <numFmt numFmtId="179" formatCode="[$-409]h:mm:ss\ AM/PM"/>
  </numFmts>
  <fonts count="5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name val="Nikosh"/>
      <family val="0"/>
    </font>
    <font>
      <b/>
      <sz val="15"/>
      <name val="Nikosh"/>
      <family val="0"/>
    </font>
    <font>
      <b/>
      <sz val="18"/>
      <name val="Nikosh"/>
      <family val="0"/>
    </font>
    <font>
      <sz val="14"/>
      <name val="Nikosh"/>
      <family val="0"/>
    </font>
    <font>
      <sz val="18"/>
      <name val="Nikosh"/>
      <family val="0"/>
    </font>
    <font>
      <b/>
      <sz val="19"/>
      <name val="NikoshBAN"/>
      <family val="0"/>
    </font>
    <font>
      <sz val="14"/>
      <name val="NikoshBAN"/>
      <family val="0"/>
    </font>
    <font>
      <sz val="15"/>
      <name val="NikoshBAN"/>
      <family val="0"/>
    </font>
    <font>
      <b/>
      <u val="single"/>
      <sz val="15"/>
      <name val="NikoshBAN"/>
      <family val="0"/>
    </font>
    <font>
      <sz val="12"/>
      <name val="NikoshBAN"/>
      <family val="0"/>
    </font>
    <font>
      <sz val="18"/>
      <name val="NikoshBAN"/>
      <family val="0"/>
    </font>
    <font>
      <sz val="17"/>
      <name val="NikoshBAN"/>
      <family val="0"/>
    </font>
    <font>
      <u val="single"/>
      <sz val="15"/>
      <name val="NikoshBAN"/>
      <family val="0"/>
    </font>
    <font>
      <b/>
      <sz val="15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22"/>
      <name val="NikoshBAN"/>
      <family val="0"/>
    </font>
    <font>
      <sz val="19"/>
      <name val="NikoshBAN"/>
      <family val="0"/>
    </font>
    <font>
      <sz val="10"/>
      <name val="NikoshBAN"/>
      <family val="0"/>
    </font>
    <font>
      <sz val="16"/>
      <name val="NikoshBAN"/>
      <family val="0"/>
    </font>
    <font>
      <b/>
      <sz val="10"/>
      <name val="NikoshBAN"/>
      <family val="0"/>
    </font>
    <font>
      <b/>
      <u val="single"/>
      <sz val="16"/>
      <name val="NikoshBAN"/>
      <family val="0"/>
    </font>
    <font>
      <b/>
      <sz val="16"/>
      <name val="NikoshBAN"/>
      <family val="0"/>
    </font>
    <font>
      <b/>
      <sz val="18"/>
      <name val="NikoshBAN"/>
      <family val="0"/>
    </font>
    <font>
      <b/>
      <sz val="17"/>
      <name val="NikoshBAN"/>
      <family val="0"/>
    </font>
    <font>
      <u val="single"/>
      <sz val="12"/>
      <name val="NikoshBAN"/>
      <family val="0"/>
    </font>
    <font>
      <u val="single"/>
      <sz val="18"/>
      <name val="NikoshBAN"/>
      <family val="0"/>
    </font>
    <font>
      <b/>
      <u val="single"/>
      <sz val="17"/>
      <name val="NikoshBAN"/>
      <family val="0"/>
    </font>
    <font>
      <u val="single"/>
      <sz val="17"/>
      <name val="NikoshBAN"/>
      <family val="0"/>
    </font>
    <font>
      <b/>
      <u val="single"/>
      <sz val="18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2" fontId="28" fillId="0" borderId="0" xfId="0" applyNumberFormat="1" applyFont="1" applyFill="1" applyAlignment="1">
      <alignment/>
    </xf>
    <xf numFmtId="0" fontId="30" fillId="0" borderId="11" xfId="0" applyNumberFormat="1" applyFont="1" applyFill="1" applyBorder="1" applyAlignment="1">
      <alignment vertical="top" wrapText="1"/>
    </xf>
    <xf numFmtId="0" fontId="30" fillId="0" borderId="12" xfId="0" applyNumberFormat="1" applyFont="1" applyFill="1" applyBorder="1" applyAlignment="1">
      <alignment vertical="top" wrapText="1"/>
    </xf>
    <xf numFmtId="0" fontId="32" fillId="0" borderId="10" xfId="42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0" fontId="32" fillId="0" borderId="10" xfId="42" applyNumberFormat="1" applyFont="1" applyFill="1" applyBorder="1" applyAlignment="1">
      <alignment horizontal="right"/>
    </xf>
    <xf numFmtId="0" fontId="34" fillId="0" borderId="11" xfId="0" applyNumberFormat="1" applyFont="1" applyFill="1" applyBorder="1" applyAlignment="1">
      <alignment vertical="top" wrapText="1"/>
    </xf>
    <xf numFmtId="0" fontId="34" fillId="0" borderId="12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9" fillId="0" borderId="10" xfId="0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right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42" fillId="0" borderId="10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right" vertical="top" wrapText="1"/>
    </xf>
    <xf numFmtId="0" fontId="35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left" vertical="top" wrapText="1"/>
    </xf>
    <xf numFmtId="0" fontId="37" fillId="0" borderId="10" xfId="0" applyNumberFormat="1" applyFont="1" applyFill="1" applyBorder="1" applyAlignment="1">
      <alignment horizontal="left" vertical="top" wrapText="1"/>
    </xf>
    <xf numFmtId="0" fontId="36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right"/>
    </xf>
    <xf numFmtId="0" fontId="48" fillId="0" borderId="11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vertical="top" wrapText="1"/>
    </xf>
    <xf numFmtId="0" fontId="49" fillId="0" borderId="12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vertical="top" wrapText="1"/>
    </xf>
    <xf numFmtId="0" fontId="3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right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vertical="top" wrapText="1"/>
    </xf>
    <xf numFmtId="0" fontId="51" fillId="0" borderId="11" xfId="0" applyNumberFormat="1" applyFont="1" applyFill="1" applyBorder="1" applyAlignment="1">
      <alignment vertical="top" wrapText="1"/>
    </xf>
    <xf numFmtId="0" fontId="51" fillId="0" borderId="12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33" fillId="0" borderId="13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vertical="top" wrapText="1"/>
    </xf>
    <xf numFmtId="0" fontId="32" fillId="0" borderId="0" xfId="0" applyNumberFormat="1" applyFont="1" applyFill="1" applyAlignment="1">
      <alignment/>
    </xf>
    <xf numFmtId="0" fontId="32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justify" vertical="top" wrapText="1"/>
    </xf>
    <xf numFmtId="0" fontId="44" fillId="0" borderId="10" xfId="0" applyNumberFormat="1" applyFont="1" applyFill="1" applyBorder="1" applyAlignment="1">
      <alignment horizontal="right"/>
    </xf>
    <xf numFmtId="177" fontId="32" fillId="0" borderId="10" xfId="42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49" fillId="0" borderId="13" xfId="0" applyNumberFormat="1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/>
    </xf>
    <xf numFmtId="0" fontId="50" fillId="0" borderId="13" xfId="0" applyNumberFormat="1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top" wrapText="1"/>
    </xf>
    <xf numFmtId="0" fontId="46" fillId="0" borderId="11" xfId="0" applyNumberFormat="1" applyFont="1" applyFill="1" applyBorder="1" applyAlignment="1">
      <alignment horizontal="center" vertical="top" wrapText="1"/>
    </xf>
    <xf numFmtId="0" fontId="49" fillId="0" borderId="12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9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top" wrapText="1"/>
    </xf>
    <xf numFmtId="0" fontId="34" fillId="0" borderId="13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30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28" fillId="0" borderId="13" xfId="0" applyNumberFormat="1" applyFont="1" applyFill="1" applyBorder="1" applyAlignment="1">
      <alignment horizontal="center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28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view="pageBreakPreview" zoomScale="70" zoomScaleNormal="70" zoomScaleSheetLayoutView="70" zoomScalePageLayoutView="0" workbookViewId="0" topLeftCell="A16">
      <selection activeCell="J38" sqref="J38"/>
    </sheetView>
  </sheetViews>
  <sheetFormatPr defaultColWidth="9.140625" defaultRowHeight="12.75"/>
  <cols>
    <col min="1" max="1" width="14.421875" style="5" customWidth="1"/>
    <col min="2" max="2" width="5.00390625" style="5" customWidth="1"/>
    <col min="3" max="3" width="54.140625" style="5" customWidth="1"/>
    <col min="4" max="4" width="22.140625" style="5" customWidth="1"/>
    <col min="5" max="5" width="15.00390625" style="5" customWidth="1"/>
    <col min="6" max="6" width="15.140625" style="5" customWidth="1"/>
    <col min="7" max="7" width="29.421875" style="5" customWidth="1"/>
    <col min="8" max="8" width="19.8515625" style="5" customWidth="1"/>
    <col min="9" max="9" width="21.57421875" style="5" customWidth="1"/>
    <col min="10" max="10" width="24.140625" style="5" customWidth="1"/>
    <col min="11" max="11" width="29.57421875" style="5" customWidth="1"/>
    <col min="12" max="16384" width="9.140625" style="5" customWidth="1"/>
  </cols>
  <sheetData>
    <row r="1" spans="2:11" ht="29.25">
      <c r="B1" s="90" t="s">
        <v>132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25.5">
      <c r="B2" s="89" t="s">
        <v>99</v>
      </c>
      <c r="C2" s="89"/>
      <c r="D2" s="89"/>
      <c r="E2" s="89"/>
      <c r="F2" s="89"/>
      <c r="G2" s="89"/>
      <c r="H2" s="89"/>
      <c r="I2" s="89" t="s">
        <v>104</v>
      </c>
      <c r="J2" s="89"/>
      <c r="K2" s="89"/>
    </row>
    <row r="3" spans="2:11" ht="19.5">
      <c r="B3" s="91" t="s">
        <v>10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20.25" customHeight="1">
      <c r="B4" s="85" t="s">
        <v>90</v>
      </c>
      <c r="C4" s="84" t="s">
        <v>38</v>
      </c>
      <c r="D4" s="84" t="s">
        <v>13</v>
      </c>
      <c r="E4" s="84"/>
      <c r="F4" s="84"/>
      <c r="G4" s="84"/>
      <c r="H4" s="84" t="s">
        <v>100</v>
      </c>
      <c r="I4" s="84"/>
      <c r="J4" s="84"/>
      <c r="K4" s="84"/>
    </row>
    <row r="5" spans="2:11" ht="57.75" customHeight="1">
      <c r="B5" s="86"/>
      <c r="C5" s="84"/>
      <c r="D5" s="6" t="s">
        <v>122</v>
      </c>
      <c r="E5" s="20" t="s">
        <v>4</v>
      </c>
      <c r="F5" s="20" t="s">
        <v>93</v>
      </c>
      <c r="G5" s="6" t="s">
        <v>26</v>
      </c>
      <c r="H5" s="6" t="s">
        <v>122</v>
      </c>
      <c r="I5" s="6" t="s">
        <v>35</v>
      </c>
      <c r="J5" s="6" t="s">
        <v>16</v>
      </c>
      <c r="K5" s="6" t="s">
        <v>74</v>
      </c>
    </row>
    <row r="6" spans="2:11" s="22" customFormat="1" ht="19.5" customHeight="1"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</row>
    <row r="7" spans="2:11" ht="19.5" customHeight="1">
      <c r="B7" s="87" t="s">
        <v>54</v>
      </c>
      <c r="C7" s="88"/>
      <c r="D7" s="10"/>
      <c r="E7" s="10"/>
      <c r="F7" s="10"/>
      <c r="G7" s="10"/>
      <c r="H7" s="10"/>
      <c r="I7" s="10"/>
      <c r="J7" s="10"/>
      <c r="K7" s="11"/>
    </row>
    <row r="8" spans="2:11" ht="19.5" customHeight="1">
      <c r="B8" s="7">
        <v>1</v>
      </c>
      <c r="C8" s="8" t="s">
        <v>36</v>
      </c>
      <c r="D8" s="15">
        <v>159</v>
      </c>
      <c r="E8" s="50">
        <v>0</v>
      </c>
      <c r="F8" s="50">
        <v>0</v>
      </c>
      <c r="G8" s="51">
        <f>D8+E8-F8</f>
        <v>159</v>
      </c>
      <c r="H8" s="15">
        <v>0</v>
      </c>
      <c r="I8" s="15">
        <v>0</v>
      </c>
      <c r="J8" s="15">
        <v>0</v>
      </c>
      <c r="K8" s="15">
        <f>H8-I8+J8</f>
        <v>0</v>
      </c>
    </row>
    <row r="9" spans="2:11" ht="19.5" customHeight="1">
      <c r="B9" s="7">
        <v>2</v>
      </c>
      <c r="C9" s="8" t="s">
        <v>27</v>
      </c>
      <c r="D9" s="15">
        <v>0</v>
      </c>
      <c r="E9" s="50">
        <v>0</v>
      </c>
      <c r="F9" s="50">
        <v>0</v>
      </c>
      <c r="G9" s="51">
        <f aca="true" t="shared" si="0" ref="G9:G34">D9+E9-F9</f>
        <v>0</v>
      </c>
      <c r="H9" s="15">
        <v>0</v>
      </c>
      <c r="I9" s="15">
        <v>0</v>
      </c>
      <c r="J9" s="15">
        <v>0</v>
      </c>
      <c r="K9" s="15">
        <f aca="true" t="shared" si="1" ref="K9:K34">H9-I9+J9</f>
        <v>0</v>
      </c>
    </row>
    <row r="10" spans="2:11" ht="19.5" customHeight="1">
      <c r="B10" s="7">
        <v>3</v>
      </c>
      <c r="C10" s="8" t="s">
        <v>46</v>
      </c>
      <c r="D10" s="15">
        <v>0</v>
      </c>
      <c r="E10" s="50">
        <v>0</v>
      </c>
      <c r="F10" s="50">
        <v>0</v>
      </c>
      <c r="G10" s="51">
        <f t="shared" si="0"/>
        <v>0</v>
      </c>
      <c r="H10" s="15">
        <v>0</v>
      </c>
      <c r="I10" s="15">
        <v>0</v>
      </c>
      <c r="J10" s="15">
        <v>0</v>
      </c>
      <c r="K10" s="15">
        <f t="shared" si="1"/>
        <v>0</v>
      </c>
    </row>
    <row r="11" spans="2:11" ht="19.5" customHeight="1">
      <c r="B11" s="7">
        <v>4</v>
      </c>
      <c r="C11" s="8" t="s">
        <v>91</v>
      </c>
      <c r="D11" s="15">
        <v>0</v>
      </c>
      <c r="E11" s="50">
        <v>0</v>
      </c>
      <c r="F11" s="50">
        <v>0</v>
      </c>
      <c r="G11" s="51">
        <f t="shared" si="0"/>
        <v>0</v>
      </c>
      <c r="H11" s="15">
        <v>0</v>
      </c>
      <c r="I11" s="15">
        <v>0</v>
      </c>
      <c r="J11" s="15">
        <v>0</v>
      </c>
      <c r="K11" s="15">
        <f t="shared" si="1"/>
        <v>0</v>
      </c>
    </row>
    <row r="12" spans="2:11" ht="19.5" customHeight="1">
      <c r="B12" s="7">
        <v>5</v>
      </c>
      <c r="C12" s="8" t="s">
        <v>22</v>
      </c>
      <c r="D12" s="15">
        <v>0</v>
      </c>
      <c r="E12" s="50">
        <v>0</v>
      </c>
      <c r="F12" s="50">
        <v>0</v>
      </c>
      <c r="G12" s="51">
        <f t="shared" si="0"/>
        <v>0</v>
      </c>
      <c r="H12" s="15">
        <v>0</v>
      </c>
      <c r="I12" s="15">
        <v>0</v>
      </c>
      <c r="J12" s="15">
        <v>0</v>
      </c>
      <c r="K12" s="15">
        <f t="shared" si="1"/>
        <v>0</v>
      </c>
    </row>
    <row r="13" spans="2:12" ht="19.5" customHeight="1">
      <c r="B13" s="9"/>
      <c r="C13" s="23" t="s">
        <v>58</v>
      </c>
      <c r="D13" s="50">
        <f>SUM(D8:D12)</f>
        <v>159</v>
      </c>
      <c r="E13" s="50">
        <f aca="true" t="shared" si="2" ref="E13:K13">SUM(E8:E12)</f>
        <v>0</v>
      </c>
      <c r="F13" s="50">
        <f t="shared" si="2"/>
        <v>0</v>
      </c>
      <c r="G13" s="50">
        <f t="shared" si="2"/>
        <v>159</v>
      </c>
      <c r="H13" s="50">
        <f t="shared" si="2"/>
        <v>0</v>
      </c>
      <c r="I13" s="50">
        <f t="shared" si="2"/>
        <v>0</v>
      </c>
      <c r="J13" s="50">
        <f t="shared" si="2"/>
        <v>0</v>
      </c>
      <c r="K13" s="50">
        <f t="shared" si="2"/>
        <v>0</v>
      </c>
      <c r="L13" s="5" t="s">
        <v>3</v>
      </c>
    </row>
    <row r="14" spans="2:11" ht="19.5" customHeight="1">
      <c r="B14" s="87" t="s">
        <v>44</v>
      </c>
      <c r="C14" s="88"/>
      <c r="D14" s="52"/>
      <c r="E14" s="52"/>
      <c r="F14" s="52"/>
      <c r="G14" s="51">
        <f t="shared" si="0"/>
        <v>0</v>
      </c>
      <c r="H14" s="52"/>
      <c r="I14" s="52"/>
      <c r="J14" s="52"/>
      <c r="K14" s="15">
        <f t="shared" si="1"/>
        <v>0</v>
      </c>
    </row>
    <row r="15" spans="2:11" ht="19.5" customHeight="1">
      <c r="B15" s="7">
        <v>1</v>
      </c>
      <c r="C15" s="8" t="s">
        <v>8</v>
      </c>
      <c r="D15" s="15">
        <v>0</v>
      </c>
      <c r="E15" s="15">
        <v>0</v>
      </c>
      <c r="F15" s="15">
        <v>0</v>
      </c>
      <c r="G15" s="51">
        <f t="shared" si="0"/>
        <v>0</v>
      </c>
      <c r="H15" s="15">
        <v>0</v>
      </c>
      <c r="I15" s="15">
        <v>0</v>
      </c>
      <c r="J15" s="15">
        <v>0</v>
      </c>
      <c r="K15" s="15">
        <f t="shared" si="1"/>
        <v>0</v>
      </c>
    </row>
    <row r="16" spans="2:11" ht="19.5" customHeight="1">
      <c r="B16" s="7">
        <v>2</v>
      </c>
      <c r="C16" s="8" t="s">
        <v>97</v>
      </c>
      <c r="D16" s="15">
        <v>0</v>
      </c>
      <c r="E16" s="15">
        <v>0</v>
      </c>
      <c r="F16" s="15">
        <v>0</v>
      </c>
      <c r="G16" s="51">
        <f t="shared" si="0"/>
        <v>0</v>
      </c>
      <c r="H16" s="15">
        <v>0</v>
      </c>
      <c r="I16" s="15">
        <v>0</v>
      </c>
      <c r="J16" s="15">
        <v>0</v>
      </c>
      <c r="K16" s="15">
        <f t="shared" si="1"/>
        <v>0</v>
      </c>
    </row>
    <row r="17" spans="2:11" ht="19.5" customHeight="1">
      <c r="B17" s="9"/>
      <c r="C17" s="23" t="s">
        <v>58</v>
      </c>
      <c r="D17" s="15">
        <f>SUM(D15:D16)</f>
        <v>0</v>
      </c>
      <c r="E17" s="15">
        <f aca="true" t="shared" si="3" ref="E17:K17">SUM(E15:E16)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</row>
    <row r="18" spans="2:11" ht="19.5" customHeight="1">
      <c r="B18" s="87" t="s">
        <v>101</v>
      </c>
      <c r="C18" s="88"/>
      <c r="D18" s="52"/>
      <c r="E18" s="52"/>
      <c r="F18" s="52"/>
      <c r="G18" s="51">
        <f t="shared" si="0"/>
        <v>0</v>
      </c>
      <c r="H18" s="52"/>
      <c r="I18" s="52"/>
      <c r="J18" s="52"/>
      <c r="K18" s="15">
        <f t="shared" si="1"/>
        <v>0</v>
      </c>
    </row>
    <row r="19" spans="2:11" ht="19.5" customHeight="1">
      <c r="B19" s="7">
        <v>1</v>
      </c>
      <c r="C19" s="8" t="s">
        <v>33</v>
      </c>
      <c r="D19" s="82"/>
      <c r="E19" s="15">
        <v>0</v>
      </c>
      <c r="F19" s="15">
        <v>0</v>
      </c>
      <c r="G19" s="51">
        <f t="shared" si="0"/>
        <v>0</v>
      </c>
      <c r="H19" s="15">
        <v>0</v>
      </c>
      <c r="I19" s="15">
        <v>0</v>
      </c>
      <c r="J19" s="15">
        <v>0</v>
      </c>
      <c r="K19" s="15">
        <f t="shared" si="1"/>
        <v>0</v>
      </c>
    </row>
    <row r="20" spans="2:11" ht="19.5" customHeight="1">
      <c r="B20" s="9"/>
      <c r="C20" s="23" t="s">
        <v>58</v>
      </c>
      <c r="D20" s="15"/>
      <c r="E20" s="15">
        <v>0</v>
      </c>
      <c r="F20" s="15">
        <v>0</v>
      </c>
      <c r="G20" s="51">
        <f t="shared" si="0"/>
        <v>0</v>
      </c>
      <c r="H20" s="15">
        <v>0</v>
      </c>
      <c r="I20" s="15">
        <v>0</v>
      </c>
      <c r="J20" s="15">
        <v>0</v>
      </c>
      <c r="K20" s="15">
        <f t="shared" si="1"/>
        <v>0</v>
      </c>
    </row>
    <row r="21" spans="2:11" ht="19.5" customHeight="1">
      <c r="B21" s="87" t="s">
        <v>28</v>
      </c>
      <c r="C21" s="88"/>
      <c r="D21" s="52"/>
      <c r="E21" s="52"/>
      <c r="F21" s="52"/>
      <c r="G21" s="51">
        <f t="shared" si="0"/>
        <v>0</v>
      </c>
      <c r="H21" s="52"/>
      <c r="I21" s="52"/>
      <c r="J21" s="52"/>
      <c r="K21" s="15">
        <f t="shared" si="1"/>
        <v>0</v>
      </c>
    </row>
    <row r="22" spans="2:11" ht="19.5" customHeight="1">
      <c r="B22" s="7">
        <v>1</v>
      </c>
      <c r="C22" s="8" t="s">
        <v>51</v>
      </c>
      <c r="D22" s="15">
        <v>0</v>
      </c>
      <c r="E22" s="15">
        <v>0</v>
      </c>
      <c r="F22" s="15">
        <v>0</v>
      </c>
      <c r="G22" s="51">
        <f t="shared" si="0"/>
        <v>0</v>
      </c>
      <c r="H22" s="15">
        <v>0</v>
      </c>
      <c r="I22" s="15">
        <v>0</v>
      </c>
      <c r="J22" s="15">
        <v>0</v>
      </c>
      <c r="K22" s="15">
        <f t="shared" si="1"/>
        <v>0</v>
      </c>
    </row>
    <row r="23" spans="2:11" ht="19.5" customHeight="1">
      <c r="B23" s="7">
        <v>2</v>
      </c>
      <c r="C23" s="8" t="s">
        <v>45</v>
      </c>
      <c r="D23" s="15">
        <v>0</v>
      </c>
      <c r="E23" s="15">
        <v>0</v>
      </c>
      <c r="F23" s="15">
        <v>0</v>
      </c>
      <c r="G23" s="51">
        <f t="shared" si="0"/>
        <v>0</v>
      </c>
      <c r="H23" s="15">
        <v>0</v>
      </c>
      <c r="I23" s="15">
        <v>0</v>
      </c>
      <c r="J23" s="15">
        <v>0</v>
      </c>
      <c r="K23" s="15">
        <f t="shared" si="1"/>
        <v>0</v>
      </c>
    </row>
    <row r="24" spans="2:11" ht="19.5" customHeight="1">
      <c r="B24" s="7">
        <v>3</v>
      </c>
      <c r="C24" s="24" t="s">
        <v>53</v>
      </c>
      <c r="D24" s="15">
        <v>0</v>
      </c>
      <c r="E24" s="15">
        <v>0</v>
      </c>
      <c r="F24" s="15">
        <v>0</v>
      </c>
      <c r="G24" s="51">
        <f t="shared" si="0"/>
        <v>0</v>
      </c>
      <c r="H24" s="15">
        <v>0</v>
      </c>
      <c r="I24" s="15">
        <v>0</v>
      </c>
      <c r="J24" s="15">
        <v>0</v>
      </c>
      <c r="K24" s="15">
        <f t="shared" si="1"/>
        <v>0</v>
      </c>
    </row>
    <row r="25" spans="2:11" ht="19.5" customHeight="1">
      <c r="B25" s="9"/>
      <c r="C25" s="23" t="s">
        <v>58</v>
      </c>
      <c r="D25" s="15">
        <f>SUM(D22:D24)</f>
        <v>0</v>
      </c>
      <c r="E25" s="15">
        <f aca="true" t="shared" si="4" ref="E25:K25">SUM(E22:E24)</f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</row>
    <row r="26" spans="2:11" ht="19.5" customHeight="1">
      <c r="B26" s="87" t="s">
        <v>103</v>
      </c>
      <c r="C26" s="88"/>
      <c r="D26" s="52"/>
      <c r="E26" s="52"/>
      <c r="F26" s="52"/>
      <c r="G26" s="51">
        <f t="shared" si="0"/>
        <v>0</v>
      </c>
      <c r="H26" s="52"/>
      <c r="I26" s="52"/>
      <c r="J26" s="52"/>
      <c r="K26" s="15">
        <f t="shared" si="1"/>
        <v>0</v>
      </c>
    </row>
    <row r="27" spans="2:11" ht="19.5" customHeight="1">
      <c r="B27" s="7">
        <v>1</v>
      </c>
      <c r="C27" s="8" t="s">
        <v>80</v>
      </c>
      <c r="D27" s="50">
        <v>1</v>
      </c>
      <c r="E27" s="17">
        <v>0</v>
      </c>
      <c r="F27" s="17">
        <v>0</v>
      </c>
      <c r="G27" s="51">
        <f t="shared" si="0"/>
        <v>1</v>
      </c>
      <c r="H27" s="15">
        <v>0</v>
      </c>
      <c r="I27" s="15">
        <v>0</v>
      </c>
      <c r="J27" s="15">
        <v>0</v>
      </c>
      <c r="K27" s="15">
        <f t="shared" si="1"/>
        <v>0</v>
      </c>
    </row>
    <row r="28" spans="2:11" ht="19.5" customHeight="1">
      <c r="B28" s="7">
        <v>2</v>
      </c>
      <c r="C28" s="8" t="s">
        <v>81</v>
      </c>
      <c r="D28" s="50">
        <v>2</v>
      </c>
      <c r="E28" s="17">
        <v>0</v>
      </c>
      <c r="F28" s="17">
        <v>0</v>
      </c>
      <c r="G28" s="51">
        <f t="shared" si="0"/>
        <v>2</v>
      </c>
      <c r="H28" s="15">
        <v>0</v>
      </c>
      <c r="I28" s="15">
        <v>0</v>
      </c>
      <c r="J28" s="15">
        <v>0</v>
      </c>
      <c r="K28" s="15">
        <f t="shared" si="1"/>
        <v>0</v>
      </c>
    </row>
    <row r="29" spans="2:11" ht="19.5" customHeight="1">
      <c r="B29" s="7">
        <v>3</v>
      </c>
      <c r="C29" s="8" t="s">
        <v>79</v>
      </c>
      <c r="D29" s="50">
        <v>0</v>
      </c>
      <c r="E29" s="17">
        <v>0</v>
      </c>
      <c r="F29" s="17">
        <v>0</v>
      </c>
      <c r="G29" s="51">
        <f t="shared" si="0"/>
        <v>0</v>
      </c>
      <c r="H29" s="15">
        <v>0</v>
      </c>
      <c r="I29" s="15">
        <v>0</v>
      </c>
      <c r="J29" s="15">
        <v>0</v>
      </c>
      <c r="K29" s="15">
        <f t="shared" si="1"/>
        <v>0</v>
      </c>
    </row>
    <row r="30" spans="2:11" ht="19.5" customHeight="1">
      <c r="B30" s="9"/>
      <c r="C30" s="23" t="s">
        <v>58</v>
      </c>
      <c r="D30" s="51">
        <f>SUM(D27:D29)</f>
        <v>3</v>
      </c>
      <c r="E30" s="51">
        <f aca="true" t="shared" si="5" ref="E30:K30">SUM(E27:E29)</f>
        <v>0</v>
      </c>
      <c r="F30" s="51">
        <f t="shared" si="5"/>
        <v>0</v>
      </c>
      <c r="G30" s="51">
        <f t="shared" si="5"/>
        <v>3</v>
      </c>
      <c r="H30" s="51">
        <f t="shared" si="5"/>
        <v>0</v>
      </c>
      <c r="I30" s="51">
        <f t="shared" si="5"/>
        <v>0</v>
      </c>
      <c r="J30" s="51">
        <f t="shared" si="5"/>
        <v>0</v>
      </c>
      <c r="K30" s="51">
        <f t="shared" si="5"/>
        <v>0</v>
      </c>
    </row>
    <row r="31" spans="2:11" ht="19.5" customHeight="1">
      <c r="B31" s="87" t="s">
        <v>56</v>
      </c>
      <c r="C31" s="88"/>
      <c r="D31" s="52"/>
      <c r="E31" s="52"/>
      <c r="F31" s="52"/>
      <c r="G31" s="51">
        <f t="shared" si="0"/>
        <v>0</v>
      </c>
      <c r="H31" s="52"/>
      <c r="I31" s="52"/>
      <c r="J31" s="52"/>
      <c r="K31" s="15">
        <f t="shared" si="1"/>
        <v>0</v>
      </c>
    </row>
    <row r="32" spans="2:11" ht="19.5" customHeight="1">
      <c r="B32" s="9" t="s">
        <v>62</v>
      </c>
      <c r="C32" s="25" t="s">
        <v>87</v>
      </c>
      <c r="D32" s="15">
        <v>9</v>
      </c>
      <c r="E32" s="15">
        <v>7</v>
      </c>
      <c r="F32" s="15">
        <v>0</v>
      </c>
      <c r="G32" s="51">
        <f t="shared" si="0"/>
        <v>16</v>
      </c>
      <c r="H32" s="15">
        <v>0</v>
      </c>
      <c r="I32" s="15">
        <v>0</v>
      </c>
      <c r="J32" s="15">
        <v>0</v>
      </c>
      <c r="K32" s="15">
        <f t="shared" si="1"/>
        <v>0</v>
      </c>
    </row>
    <row r="33" spans="2:11" ht="19.5" customHeight="1">
      <c r="B33" s="9" t="s">
        <v>66</v>
      </c>
      <c r="C33" s="25" t="s">
        <v>85</v>
      </c>
      <c r="D33" s="50">
        <v>31</v>
      </c>
      <c r="E33" s="17">
        <v>7</v>
      </c>
      <c r="F33" s="17">
        <v>0</v>
      </c>
      <c r="G33" s="51">
        <f t="shared" si="0"/>
        <v>38</v>
      </c>
      <c r="H33" s="15">
        <v>0</v>
      </c>
      <c r="I33" s="15">
        <v>0</v>
      </c>
      <c r="J33" s="15">
        <v>0</v>
      </c>
      <c r="K33" s="15">
        <f t="shared" si="1"/>
        <v>0</v>
      </c>
    </row>
    <row r="34" spans="2:11" ht="19.5" customHeight="1">
      <c r="B34" s="9" t="s">
        <v>52</v>
      </c>
      <c r="C34" s="25" t="s">
        <v>57</v>
      </c>
      <c r="D34" s="50">
        <v>0</v>
      </c>
      <c r="E34" s="17">
        <v>8</v>
      </c>
      <c r="F34" s="17">
        <v>0</v>
      </c>
      <c r="G34" s="51">
        <f t="shared" si="0"/>
        <v>8</v>
      </c>
      <c r="H34" s="15">
        <v>0</v>
      </c>
      <c r="I34" s="15">
        <v>0</v>
      </c>
      <c r="J34" s="15">
        <v>0</v>
      </c>
      <c r="K34" s="15">
        <f t="shared" si="1"/>
        <v>0</v>
      </c>
    </row>
    <row r="35" spans="2:11" ht="19.5" customHeight="1">
      <c r="B35" s="9"/>
      <c r="C35" s="23" t="s">
        <v>77</v>
      </c>
      <c r="D35" s="51">
        <f>SUM(D32:D34)</f>
        <v>40</v>
      </c>
      <c r="E35" s="51">
        <f aca="true" t="shared" si="6" ref="E35:K35">SUM(E32:E34)</f>
        <v>22</v>
      </c>
      <c r="F35" s="51">
        <f t="shared" si="6"/>
        <v>0</v>
      </c>
      <c r="G35" s="51">
        <f t="shared" si="6"/>
        <v>62</v>
      </c>
      <c r="H35" s="51">
        <f t="shared" si="6"/>
        <v>0</v>
      </c>
      <c r="I35" s="51">
        <f t="shared" si="6"/>
        <v>0</v>
      </c>
      <c r="J35" s="51">
        <f t="shared" si="6"/>
        <v>0</v>
      </c>
      <c r="K35" s="51">
        <f t="shared" si="6"/>
        <v>0</v>
      </c>
    </row>
    <row r="36" spans="2:11" ht="25.5" customHeight="1">
      <c r="B36" s="26"/>
      <c r="C36" s="27" t="s">
        <v>98</v>
      </c>
      <c r="D36" s="50">
        <f>D35+D30+D25+D20+D17+D13</f>
        <v>202</v>
      </c>
      <c r="E36" s="50">
        <f aca="true" t="shared" si="7" ref="E36:K36">E35+E30+E25+E20+E17+E13</f>
        <v>22</v>
      </c>
      <c r="F36" s="50">
        <f t="shared" si="7"/>
        <v>0</v>
      </c>
      <c r="G36" s="50">
        <f t="shared" si="7"/>
        <v>224</v>
      </c>
      <c r="H36" s="50">
        <f t="shared" si="7"/>
        <v>0</v>
      </c>
      <c r="I36" s="50">
        <f t="shared" si="7"/>
        <v>0</v>
      </c>
      <c r="J36" s="50">
        <f t="shared" si="7"/>
        <v>0</v>
      </c>
      <c r="K36" s="50">
        <f t="shared" si="7"/>
        <v>0</v>
      </c>
    </row>
    <row r="37" spans="4:11" ht="16.5" customHeight="1">
      <c r="D37" s="30"/>
      <c r="E37" s="30"/>
      <c r="F37" s="30"/>
      <c r="G37" s="30"/>
      <c r="H37" s="30"/>
      <c r="I37" s="30"/>
      <c r="J37" s="30"/>
      <c r="K37" s="30"/>
    </row>
    <row r="38" spans="2:11" ht="18.75" customHeight="1">
      <c r="B38" s="28"/>
      <c r="C38" s="29"/>
      <c r="D38" s="29"/>
      <c r="E38" s="29"/>
      <c r="F38" s="29"/>
      <c r="G38" s="29"/>
      <c r="H38" s="29"/>
      <c r="I38" s="28"/>
      <c r="J38" s="29"/>
      <c r="K38" s="28"/>
    </row>
    <row r="39" spans="2:11" ht="24" customHeight="1">
      <c r="B39" s="28"/>
      <c r="C39" s="29"/>
      <c r="D39" s="29"/>
      <c r="E39" s="29"/>
      <c r="F39" s="29"/>
      <c r="G39" s="29"/>
      <c r="H39" s="29"/>
      <c r="I39" s="83" t="s">
        <v>34</v>
      </c>
      <c r="J39" s="83"/>
      <c r="K39" s="83"/>
    </row>
    <row r="40" spans="9:11" ht="21">
      <c r="I40" s="83" t="s">
        <v>102</v>
      </c>
      <c r="J40" s="83"/>
      <c r="K40" s="83"/>
    </row>
    <row r="41" spans="9:11" ht="21">
      <c r="I41" s="83"/>
      <c r="J41" s="83"/>
      <c r="K41" s="83"/>
    </row>
  </sheetData>
  <sheetProtection/>
  <mergeCells count="17">
    <mergeCell ref="B2:H2"/>
    <mergeCell ref="I39:K39"/>
    <mergeCell ref="B1:K1"/>
    <mergeCell ref="I2:K2"/>
    <mergeCell ref="B3:K3"/>
    <mergeCell ref="I40:K40"/>
    <mergeCell ref="B21:C21"/>
    <mergeCell ref="I41:K41"/>
    <mergeCell ref="D4:G4"/>
    <mergeCell ref="H4:K4"/>
    <mergeCell ref="B4:B5"/>
    <mergeCell ref="C4:C5"/>
    <mergeCell ref="B26:C26"/>
    <mergeCell ref="B31:C31"/>
    <mergeCell ref="B7:C7"/>
    <mergeCell ref="B14:C14"/>
    <mergeCell ref="B18:C18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0" zoomScaleNormal="85" zoomScaleSheetLayoutView="70" zoomScalePageLayoutView="0" workbookViewId="0" topLeftCell="A19">
      <selection activeCell="N38" sqref="N38:O38"/>
    </sheetView>
  </sheetViews>
  <sheetFormatPr defaultColWidth="9.140625" defaultRowHeight="12.75"/>
  <cols>
    <col min="1" max="1" width="14.421875" style="2" customWidth="1"/>
    <col min="2" max="2" width="13.00390625" style="2" customWidth="1"/>
    <col min="3" max="3" width="53.7109375" style="2" customWidth="1"/>
    <col min="4" max="4" width="11.421875" style="2" customWidth="1"/>
    <col min="5" max="5" width="15.57421875" style="2" customWidth="1"/>
    <col min="6" max="6" width="12.140625" style="2" customWidth="1"/>
    <col min="7" max="7" width="15.8515625" style="2" customWidth="1"/>
    <col min="8" max="8" width="15.140625" style="2" customWidth="1"/>
    <col min="9" max="9" width="11.421875" style="2" customWidth="1"/>
    <col min="10" max="10" width="14.421875" style="2" customWidth="1"/>
    <col min="11" max="11" width="11.421875" style="2" customWidth="1"/>
    <col min="12" max="12" width="33.28125" style="2" hidden="1" customWidth="1"/>
    <col min="13" max="13" width="13.28125" style="2" customWidth="1"/>
    <col min="14" max="14" width="15.421875" style="2" customWidth="1"/>
    <col min="15" max="15" width="18.28125" style="2" customWidth="1"/>
    <col min="16" max="16" width="12.57421875" style="2" customWidth="1"/>
    <col min="17" max="16384" width="9.140625" style="2" customWidth="1"/>
  </cols>
  <sheetData>
    <row r="1" spans="1:16" ht="25.5">
      <c r="A1" s="103" t="s">
        <v>107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9.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ht="21.75" customHeight="1">
      <c r="B3" s="92" t="s">
        <v>90</v>
      </c>
      <c r="C3" s="93" t="s">
        <v>38</v>
      </c>
      <c r="D3" s="95" t="s">
        <v>106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2:16" ht="21.75" customHeight="1">
      <c r="B4" s="92"/>
      <c r="C4" s="93"/>
      <c r="D4" s="96" t="s">
        <v>122</v>
      </c>
      <c r="E4" s="97"/>
      <c r="F4" s="98"/>
      <c r="G4" s="92" t="s">
        <v>35</v>
      </c>
      <c r="H4" s="92"/>
      <c r="I4" s="92"/>
      <c r="J4" s="96" t="s">
        <v>16</v>
      </c>
      <c r="K4" s="97"/>
      <c r="L4" s="97"/>
      <c r="M4" s="98"/>
      <c r="N4" s="92" t="s">
        <v>1</v>
      </c>
      <c r="O4" s="92"/>
      <c r="P4" s="92"/>
    </row>
    <row r="5" spans="2:16" ht="21.75" customHeight="1">
      <c r="B5" s="92"/>
      <c r="C5" s="93"/>
      <c r="D5" s="93" t="s">
        <v>121</v>
      </c>
      <c r="E5" s="93" t="s">
        <v>50</v>
      </c>
      <c r="F5" s="92" t="s">
        <v>83</v>
      </c>
      <c r="G5" s="93" t="s">
        <v>121</v>
      </c>
      <c r="H5" s="93" t="s">
        <v>50</v>
      </c>
      <c r="I5" s="92" t="s">
        <v>76</v>
      </c>
      <c r="J5" s="93" t="s">
        <v>121</v>
      </c>
      <c r="K5" s="93" t="s">
        <v>50</v>
      </c>
      <c r="L5" s="92" t="s">
        <v>75</v>
      </c>
      <c r="M5" s="100" t="s">
        <v>131</v>
      </c>
      <c r="N5" s="92" t="s">
        <v>109</v>
      </c>
      <c r="O5" s="92" t="s">
        <v>15</v>
      </c>
      <c r="P5" s="92" t="s">
        <v>30</v>
      </c>
    </row>
    <row r="6" spans="2:16" ht="19.5" customHeight="1">
      <c r="B6" s="92"/>
      <c r="C6" s="93"/>
      <c r="D6" s="93"/>
      <c r="E6" s="93"/>
      <c r="F6" s="92"/>
      <c r="G6" s="93"/>
      <c r="H6" s="93"/>
      <c r="I6" s="92"/>
      <c r="J6" s="93"/>
      <c r="K6" s="93"/>
      <c r="L6" s="92"/>
      <c r="M6" s="101"/>
      <c r="N6" s="92"/>
      <c r="O6" s="92"/>
      <c r="P6" s="92"/>
    </row>
    <row r="7" spans="2:16" ht="19.5" customHeight="1">
      <c r="B7" s="92"/>
      <c r="C7" s="94"/>
      <c r="D7" s="31">
        <v>11</v>
      </c>
      <c r="E7" s="31">
        <v>12</v>
      </c>
      <c r="F7" s="31">
        <v>13</v>
      </c>
      <c r="G7" s="31">
        <v>14</v>
      </c>
      <c r="H7" s="31">
        <v>15</v>
      </c>
      <c r="I7" s="31">
        <v>16</v>
      </c>
      <c r="J7" s="31">
        <v>17</v>
      </c>
      <c r="K7" s="31">
        <v>18</v>
      </c>
      <c r="L7" s="31">
        <v>19</v>
      </c>
      <c r="M7" s="31"/>
      <c r="N7" s="31">
        <v>20</v>
      </c>
      <c r="O7" s="31">
        <v>21</v>
      </c>
      <c r="P7" s="31">
        <v>22</v>
      </c>
    </row>
    <row r="8" spans="2:16" ht="19.5" customHeight="1">
      <c r="B8" s="102" t="s">
        <v>105</v>
      </c>
      <c r="C8" s="10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6" ht="19.5" customHeight="1">
      <c r="B9" s="34">
        <v>1</v>
      </c>
      <c r="C9" s="35" t="s">
        <v>36</v>
      </c>
      <c r="D9" s="16">
        <v>3584</v>
      </c>
      <c r="E9" s="17">
        <v>0</v>
      </c>
      <c r="F9" s="16">
        <f>D9+E9</f>
        <v>3584</v>
      </c>
      <c r="G9" s="17">
        <v>0</v>
      </c>
      <c r="H9" s="17">
        <v>0</v>
      </c>
      <c r="I9" s="17">
        <f>G9+H9</f>
        <v>0</v>
      </c>
      <c r="J9" s="17">
        <v>0</v>
      </c>
      <c r="K9" s="17">
        <v>0</v>
      </c>
      <c r="L9" s="16">
        <f>SUM(J9:K9)</f>
        <v>0</v>
      </c>
      <c r="M9" s="16">
        <f>J9+K9</f>
        <v>0</v>
      </c>
      <c r="N9" s="16">
        <f>D9-G9+J9</f>
        <v>3584</v>
      </c>
      <c r="O9" s="17">
        <f>E9-H9+K9</f>
        <v>0</v>
      </c>
      <c r="P9" s="16">
        <f>N9+O9</f>
        <v>3584</v>
      </c>
    </row>
    <row r="10" spans="2:16" ht="19.5" customHeight="1">
      <c r="B10" s="34">
        <v>2</v>
      </c>
      <c r="C10" s="35" t="s">
        <v>27</v>
      </c>
      <c r="D10" s="16">
        <v>0</v>
      </c>
      <c r="E10" s="16">
        <v>0</v>
      </c>
      <c r="F10" s="16">
        <f aca="true" t="shared" si="0" ref="F10:F34">D10+E10</f>
        <v>0</v>
      </c>
      <c r="G10" s="17">
        <v>0</v>
      </c>
      <c r="H10" s="17">
        <v>0</v>
      </c>
      <c r="I10" s="17">
        <f aca="true" t="shared" si="1" ref="I10:I34">G10+H10</f>
        <v>0</v>
      </c>
      <c r="J10" s="17">
        <v>0</v>
      </c>
      <c r="K10" s="17">
        <v>0</v>
      </c>
      <c r="L10" s="16"/>
      <c r="M10" s="16">
        <f aca="true" t="shared" si="2" ref="M10:M34">J10+K10</f>
        <v>0</v>
      </c>
      <c r="N10" s="16">
        <f aca="true" t="shared" si="3" ref="N10:N34">D10-G10+J10</f>
        <v>0</v>
      </c>
      <c r="O10" s="17">
        <f aca="true" t="shared" si="4" ref="O10:O34">E10-H10+K10</f>
        <v>0</v>
      </c>
      <c r="P10" s="16">
        <f aca="true" t="shared" si="5" ref="P10:P34">N10+O10</f>
        <v>0</v>
      </c>
    </row>
    <row r="11" spans="2:16" ht="19.5" customHeight="1">
      <c r="B11" s="34">
        <v>3</v>
      </c>
      <c r="C11" s="36" t="s">
        <v>46</v>
      </c>
      <c r="D11" s="16">
        <v>0</v>
      </c>
      <c r="E11" s="17">
        <v>0</v>
      </c>
      <c r="F11" s="16">
        <f t="shared" si="0"/>
        <v>0</v>
      </c>
      <c r="G11" s="17">
        <v>0</v>
      </c>
      <c r="H11" s="17">
        <v>0</v>
      </c>
      <c r="I11" s="17">
        <f t="shared" si="1"/>
        <v>0</v>
      </c>
      <c r="J11" s="17">
        <v>0</v>
      </c>
      <c r="K11" s="17">
        <v>0</v>
      </c>
      <c r="L11" s="16"/>
      <c r="M11" s="16">
        <f t="shared" si="2"/>
        <v>0</v>
      </c>
      <c r="N11" s="16">
        <f t="shared" si="3"/>
        <v>0</v>
      </c>
      <c r="O11" s="17">
        <f t="shared" si="4"/>
        <v>0</v>
      </c>
      <c r="P11" s="16">
        <f t="shared" si="5"/>
        <v>0</v>
      </c>
    </row>
    <row r="12" spans="2:16" ht="19.5" customHeight="1">
      <c r="B12" s="34">
        <v>4</v>
      </c>
      <c r="C12" s="36" t="s">
        <v>91</v>
      </c>
      <c r="D12" s="16">
        <v>0</v>
      </c>
      <c r="E12" s="16">
        <v>0</v>
      </c>
      <c r="F12" s="16">
        <f t="shared" si="0"/>
        <v>0</v>
      </c>
      <c r="G12" s="17">
        <v>0</v>
      </c>
      <c r="H12" s="17">
        <v>0</v>
      </c>
      <c r="I12" s="17">
        <f t="shared" si="1"/>
        <v>0</v>
      </c>
      <c r="J12" s="17">
        <v>0</v>
      </c>
      <c r="K12" s="17">
        <v>0</v>
      </c>
      <c r="L12" s="16"/>
      <c r="M12" s="16">
        <f t="shared" si="2"/>
        <v>0</v>
      </c>
      <c r="N12" s="16">
        <f>D12-G12+J12</f>
        <v>0</v>
      </c>
      <c r="O12" s="17">
        <f t="shared" si="4"/>
        <v>0</v>
      </c>
      <c r="P12" s="16">
        <f t="shared" si="5"/>
        <v>0</v>
      </c>
    </row>
    <row r="13" spans="2:16" ht="19.5" customHeight="1">
      <c r="B13" s="37"/>
      <c r="C13" s="38" t="s">
        <v>58</v>
      </c>
      <c r="D13" s="16">
        <f>SUM(D9:D12)</f>
        <v>3584</v>
      </c>
      <c r="E13" s="16">
        <f aca="true" t="shared" si="6" ref="E13:M13">SUM(E9:E12)</f>
        <v>0</v>
      </c>
      <c r="F13" s="16">
        <f t="shared" si="6"/>
        <v>3584</v>
      </c>
      <c r="G13" s="16">
        <f t="shared" si="6"/>
        <v>0</v>
      </c>
      <c r="H13" s="16">
        <f t="shared" si="6"/>
        <v>0</v>
      </c>
      <c r="I13" s="16">
        <f t="shared" si="6"/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6"/>
        <v>0</v>
      </c>
      <c r="N13" s="16">
        <f>SUM(N9:N12)</f>
        <v>3584</v>
      </c>
      <c r="O13" s="16">
        <f>SUM(O9:O12)</f>
        <v>0</v>
      </c>
      <c r="P13" s="16">
        <f>SUM(P9:P12)</f>
        <v>3584</v>
      </c>
    </row>
    <row r="14" spans="2:16" ht="19.5" customHeight="1">
      <c r="B14" s="102" t="s">
        <v>44</v>
      </c>
      <c r="C14" s="102"/>
      <c r="D14" s="32"/>
      <c r="E14" s="32"/>
      <c r="F14" s="16">
        <f t="shared" si="0"/>
        <v>0</v>
      </c>
      <c r="G14" s="32"/>
      <c r="H14" s="32"/>
      <c r="I14" s="17">
        <f t="shared" si="1"/>
        <v>0</v>
      </c>
      <c r="J14" s="32"/>
      <c r="K14" s="32"/>
      <c r="L14" s="32"/>
      <c r="M14" s="16">
        <f t="shared" si="2"/>
        <v>0</v>
      </c>
      <c r="N14" s="16">
        <f t="shared" si="3"/>
        <v>0</v>
      </c>
      <c r="O14" s="17">
        <f t="shared" si="4"/>
        <v>0</v>
      </c>
      <c r="P14" s="16">
        <f t="shared" si="5"/>
        <v>0</v>
      </c>
    </row>
    <row r="15" spans="2:16" ht="19.5" customHeight="1">
      <c r="B15" s="34">
        <v>1</v>
      </c>
      <c r="C15" s="36" t="s">
        <v>8</v>
      </c>
      <c r="D15" s="17">
        <v>0</v>
      </c>
      <c r="E15" s="17">
        <v>0</v>
      </c>
      <c r="F15" s="16">
        <f t="shared" si="0"/>
        <v>0</v>
      </c>
      <c r="G15" s="17">
        <v>0</v>
      </c>
      <c r="H15" s="17">
        <v>0</v>
      </c>
      <c r="I15" s="17">
        <f t="shared" si="1"/>
        <v>0</v>
      </c>
      <c r="J15" s="17">
        <v>0</v>
      </c>
      <c r="K15" s="17">
        <v>0</v>
      </c>
      <c r="L15" s="17">
        <v>0</v>
      </c>
      <c r="M15" s="16">
        <f t="shared" si="2"/>
        <v>0</v>
      </c>
      <c r="N15" s="16">
        <f t="shared" si="3"/>
        <v>0</v>
      </c>
      <c r="O15" s="17">
        <f t="shared" si="4"/>
        <v>0</v>
      </c>
      <c r="P15" s="16">
        <f t="shared" si="5"/>
        <v>0</v>
      </c>
    </row>
    <row r="16" spans="2:16" ht="19.5" customHeight="1">
      <c r="B16" s="34">
        <v>2</v>
      </c>
      <c r="C16" s="36" t="s">
        <v>97</v>
      </c>
      <c r="D16" s="17">
        <v>0</v>
      </c>
      <c r="E16" s="17">
        <v>0</v>
      </c>
      <c r="F16" s="16">
        <f t="shared" si="0"/>
        <v>0</v>
      </c>
      <c r="G16" s="17">
        <v>0</v>
      </c>
      <c r="H16" s="17">
        <v>0</v>
      </c>
      <c r="I16" s="17">
        <f t="shared" si="1"/>
        <v>0</v>
      </c>
      <c r="J16" s="17">
        <v>0</v>
      </c>
      <c r="K16" s="17">
        <v>0</v>
      </c>
      <c r="L16" s="17">
        <v>0</v>
      </c>
      <c r="M16" s="16">
        <f t="shared" si="2"/>
        <v>0</v>
      </c>
      <c r="N16" s="16">
        <f t="shared" si="3"/>
        <v>0</v>
      </c>
      <c r="O16" s="17">
        <f t="shared" si="4"/>
        <v>0</v>
      </c>
      <c r="P16" s="16">
        <f t="shared" si="5"/>
        <v>0</v>
      </c>
    </row>
    <row r="17" spans="2:16" ht="19.5" customHeight="1">
      <c r="B17" s="34"/>
      <c r="C17" s="38" t="s">
        <v>58</v>
      </c>
      <c r="D17" s="17">
        <f>SUM(D15:D16)</f>
        <v>0</v>
      </c>
      <c r="E17" s="17">
        <f aca="true" t="shared" si="7" ref="E17:M17">SUM(E15:E16)</f>
        <v>0</v>
      </c>
      <c r="F17" s="17">
        <f t="shared" si="7"/>
        <v>0</v>
      </c>
      <c r="G17" s="17">
        <f t="shared" si="7"/>
        <v>0</v>
      </c>
      <c r="H17" s="17">
        <f t="shared" si="7"/>
        <v>0</v>
      </c>
      <c r="I17" s="17">
        <f t="shared" si="7"/>
        <v>0</v>
      </c>
      <c r="J17" s="17">
        <f t="shared" si="7"/>
        <v>0</v>
      </c>
      <c r="K17" s="17">
        <f t="shared" si="7"/>
        <v>0</v>
      </c>
      <c r="L17" s="17">
        <f t="shared" si="7"/>
        <v>0</v>
      </c>
      <c r="M17" s="17">
        <f t="shared" si="7"/>
        <v>0</v>
      </c>
      <c r="N17" s="17">
        <f>SUM(N15:N16)</f>
        <v>0</v>
      </c>
      <c r="O17" s="17">
        <f>SUM(O15:O16)</f>
        <v>0</v>
      </c>
      <c r="P17" s="17">
        <f>SUM(P15:P16)</f>
        <v>0</v>
      </c>
    </row>
    <row r="18" spans="2:16" ht="19.5" customHeight="1">
      <c r="B18" s="102" t="s">
        <v>108</v>
      </c>
      <c r="C18" s="102"/>
      <c r="D18" s="32"/>
      <c r="E18" s="32"/>
      <c r="F18" s="16">
        <f t="shared" si="0"/>
        <v>0</v>
      </c>
      <c r="G18" s="32"/>
      <c r="H18" s="32"/>
      <c r="I18" s="17">
        <f t="shared" si="1"/>
        <v>0</v>
      </c>
      <c r="J18" s="32"/>
      <c r="K18" s="32"/>
      <c r="L18" s="32"/>
      <c r="M18" s="16">
        <f t="shared" si="2"/>
        <v>0</v>
      </c>
      <c r="N18" s="16">
        <f t="shared" si="3"/>
        <v>0</v>
      </c>
      <c r="O18" s="17">
        <f t="shared" si="4"/>
        <v>0</v>
      </c>
      <c r="P18" s="16">
        <f t="shared" si="5"/>
        <v>0</v>
      </c>
    </row>
    <row r="19" spans="2:16" ht="19.5" customHeight="1">
      <c r="B19" s="34">
        <v>1</v>
      </c>
      <c r="C19" s="36" t="s">
        <v>33</v>
      </c>
      <c r="D19" s="17">
        <v>0</v>
      </c>
      <c r="E19" s="17">
        <v>0</v>
      </c>
      <c r="F19" s="16">
        <f t="shared" si="0"/>
        <v>0</v>
      </c>
      <c r="G19" s="17">
        <v>0</v>
      </c>
      <c r="H19" s="17">
        <v>0</v>
      </c>
      <c r="I19" s="17">
        <f t="shared" si="1"/>
        <v>0</v>
      </c>
      <c r="J19" s="17">
        <v>0</v>
      </c>
      <c r="K19" s="17">
        <v>0</v>
      </c>
      <c r="L19" s="17">
        <v>0</v>
      </c>
      <c r="M19" s="16">
        <f t="shared" si="2"/>
        <v>0</v>
      </c>
      <c r="N19" s="16">
        <f t="shared" si="3"/>
        <v>0</v>
      </c>
      <c r="O19" s="17">
        <f t="shared" si="4"/>
        <v>0</v>
      </c>
      <c r="P19" s="16">
        <f t="shared" si="5"/>
        <v>0</v>
      </c>
    </row>
    <row r="20" spans="2:16" ht="19.5" customHeight="1">
      <c r="B20" s="34"/>
      <c r="C20" s="38" t="s">
        <v>58</v>
      </c>
      <c r="D20" s="17">
        <v>0</v>
      </c>
      <c r="E20" s="17">
        <v>0</v>
      </c>
      <c r="F20" s="16">
        <f t="shared" si="0"/>
        <v>0</v>
      </c>
      <c r="G20" s="17">
        <v>0</v>
      </c>
      <c r="H20" s="17">
        <v>0</v>
      </c>
      <c r="I20" s="17">
        <f t="shared" si="1"/>
        <v>0</v>
      </c>
      <c r="J20" s="17">
        <v>0</v>
      </c>
      <c r="K20" s="17">
        <v>0</v>
      </c>
      <c r="L20" s="17">
        <v>0</v>
      </c>
      <c r="M20" s="16">
        <f t="shared" si="2"/>
        <v>0</v>
      </c>
      <c r="N20" s="16">
        <f t="shared" si="3"/>
        <v>0</v>
      </c>
      <c r="O20" s="16">
        <f t="shared" si="4"/>
        <v>0</v>
      </c>
      <c r="P20" s="16">
        <f>F20-I20+L20</f>
        <v>0</v>
      </c>
    </row>
    <row r="21" spans="2:16" ht="19.5" customHeight="1">
      <c r="B21" s="102" t="s">
        <v>28</v>
      </c>
      <c r="C21" s="102"/>
      <c r="D21" s="32"/>
      <c r="E21" s="32"/>
      <c r="F21" s="16">
        <f t="shared" si="0"/>
        <v>0</v>
      </c>
      <c r="G21" s="32"/>
      <c r="H21" s="32"/>
      <c r="I21" s="17">
        <f t="shared" si="1"/>
        <v>0</v>
      </c>
      <c r="J21" s="32"/>
      <c r="K21" s="32"/>
      <c r="L21" s="32"/>
      <c r="M21" s="16">
        <f t="shared" si="2"/>
        <v>0</v>
      </c>
      <c r="N21" s="16">
        <f>D21-G21+J21</f>
        <v>0</v>
      </c>
      <c r="O21" s="17">
        <f t="shared" si="4"/>
        <v>0</v>
      </c>
      <c r="P21" s="16">
        <f t="shared" si="5"/>
        <v>0</v>
      </c>
    </row>
    <row r="22" spans="2:16" ht="19.5" customHeight="1">
      <c r="B22" s="34">
        <v>1</v>
      </c>
      <c r="C22" s="39" t="s">
        <v>51</v>
      </c>
      <c r="D22" s="17">
        <v>0</v>
      </c>
      <c r="E22" s="17">
        <v>0</v>
      </c>
      <c r="F22" s="16">
        <f t="shared" si="0"/>
        <v>0</v>
      </c>
      <c r="G22" s="17">
        <v>0</v>
      </c>
      <c r="H22" s="17">
        <v>0</v>
      </c>
      <c r="I22" s="17">
        <f t="shared" si="1"/>
        <v>0</v>
      </c>
      <c r="J22" s="17">
        <v>0</v>
      </c>
      <c r="K22" s="17">
        <v>0</v>
      </c>
      <c r="L22" s="17">
        <v>0</v>
      </c>
      <c r="M22" s="16">
        <f t="shared" si="2"/>
        <v>0</v>
      </c>
      <c r="N22" s="16">
        <f t="shared" si="3"/>
        <v>0</v>
      </c>
      <c r="O22" s="17">
        <f t="shared" si="4"/>
        <v>0</v>
      </c>
      <c r="P22" s="16">
        <f t="shared" si="5"/>
        <v>0</v>
      </c>
    </row>
    <row r="23" spans="2:16" ht="19.5" customHeight="1">
      <c r="B23" s="34">
        <v>2</v>
      </c>
      <c r="C23" s="40" t="s">
        <v>45</v>
      </c>
      <c r="D23" s="17">
        <v>0</v>
      </c>
      <c r="E23" s="17">
        <v>0</v>
      </c>
      <c r="F23" s="16">
        <f t="shared" si="0"/>
        <v>0</v>
      </c>
      <c r="G23" s="17">
        <v>0</v>
      </c>
      <c r="H23" s="17">
        <v>0</v>
      </c>
      <c r="I23" s="17">
        <f t="shared" si="1"/>
        <v>0</v>
      </c>
      <c r="J23" s="17">
        <v>0</v>
      </c>
      <c r="K23" s="17">
        <v>0</v>
      </c>
      <c r="L23" s="17">
        <v>0</v>
      </c>
      <c r="M23" s="16">
        <f t="shared" si="2"/>
        <v>0</v>
      </c>
      <c r="N23" s="16">
        <f t="shared" si="3"/>
        <v>0</v>
      </c>
      <c r="O23" s="17">
        <f t="shared" si="4"/>
        <v>0</v>
      </c>
      <c r="P23" s="16">
        <f t="shared" si="5"/>
        <v>0</v>
      </c>
    </row>
    <row r="24" spans="2:16" ht="19.5" customHeight="1">
      <c r="B24" s="34">
        <v>3</v>
      </c>
      <c r="C24" s="41" t="s">
        <v>53</v>
      </c>
      <c r="D24" s="17">
        <v>0</v>
      </c>
      <c r="E24" s="17">
        <v>0</v>
      </c>
      <c r="F24" s="16">
        <f t="shared" si="0"/>
        <v>0</v>
      </c>
      <c r="G24" s="17">
        <v>0</v>
      </c>
      <c r="H24" s="17">
        <v>0</v>
      </c>
      <c r="I24" s="17">
        <f t="shared" si="1"/>
        <v>0</v>
      </c>
      <c r="J24" s="17">
        <v>0</v>
      </c>
      <c r="K24" s="17">
        <v>0</v>
      </c>
      <c r="L24" s="17">
        <v>0</v>
      </c>
      <c r="M24" s="16">
        <f t="shared" si="2"/>
        <v>0</v>
      </c>
      <c r="N24" s="16">
        <f t="shared" si="3"/>
        <v>0</v>
      </c>
      <c r="O24" s="17">
        <f t="shared" si="4"/>
        <v>0</v>
      </c>
      <c r="P24" s="16">
        <f t="shared" si="5"/>
        <v>0</v>
      </c>
    </row>
    <row r="25" spans="2:16" ht="19.5" customHeight="1">
      <c r="B25" s="34"/>
      <c r="C25" s="38" t="s">
        <v>58</v>
      </c>
      <c r="D25" s="17">
        <f>SUM(D22:D24)</f>
        <v>0</v>
      </c>
      <c r="E25" s="17">
        <f aca="true" t="shared" si="8" ref="E25:N25">SUM(E22:E24)</f>
        <v>0</v>
      </c>
      <c r="F25" s="17">
        <f t="shared" si="8"/>
        <v>0</v>
      </c>
      <c r="G25" s="17">
        <f t="shared" si="8"/>
        <v>0</v>
      </c>
      <c r="H25" s="17">
        <f t="shared" si="8"/>
        <v>0</v>
      </c>
      <c r="I25" s="17">
        <f t="shared" si="8"/>
        <v>0</v>
      </c>
      <c r="J25" s="17">
        <f t="shared" si="8"/>
        <v>0</v>
      </c>
      <c r="K25" s="17">
        <f t="shared" si="8"/>
        <v>0</v>
      </c>
      <c r="L25" s="17">
        <f t="shared" si="8"/>
        <v>0</v>
      </c>
      <c r="M25" s="17">
        <f t="shared" si="8"/>
        <v>0</v>
      </c>
      <c r="N25" s="17">
        <f t="shared" si="8"/>
        <v>0</v>
      </c>
      <c r="O25" s="17">
        <f>SUM(O22:O24)</f>
        <v>0</v>
      </c>
      <c r="P25" s="17">
        <f>SUM(P22:P24)</f>
        <v>0</v>
      </c>
    </row>
    <row r="26" spans="2:16" ht="19.5" customHeight="1">
      <c r="B26" s="102" t="s">
        <v>64</v>
      </c>
      <c r="C26" s="102"/>
      <c r="D26" s="32"/>
      <c r="E26" s="32"/>
      <c r="F26" s="16">
        <f t="shared" si="0"/>
        <v>0</v>
      </c>
      <c r="G26" s="32"/>
      <c r="H26" s="32"/>
      <c r="I26" s="17">
        <f t="shared" si="1"/>
        <v>0</v>
      </c>
      <c r="J26" s="32"/>
      <c r="K26" s="32"/>
      <c r="L26" s="32"/>
      <c r="M26" s="16">
        <f t="shared" si="2"/>
        <v>0</v>
      </c>
      <c r="N26" s="16">
        <f t="shared" si="3"/>
        <v>0</v>
      </c>
      <c r="O26" s="17">
        <f t="shared" si="4"/>
        <v>0</v>
      </c>
      <c r="P26" s="16">
        <f t="shared" si="5"/>
        <v>0</v>
      </c>
    </row>
    <row r="27" spans="2:16" ht="19.5" customHeight="1">
      <c r="B27" s="34">
        <v>1</v>
      </c>
      <c r="C27" s="35" t="s">
        <v>80</v>
      </c>
      <c r="D27" s="16">
        <v>74</v>
      </c>
      <c r="E27" s="16">
        <v>0</v>
      </c>
      <c r="F27" s="16">
        <f t="shared" si="0"/>
        <v>74</v>
      </c>
      <c r="G27" s="17">
        <v>0</v>
      </c>
      <c r="H27" s="17">
        <v>0</v>
      </c>
      <c r="I27" s="17">
        <f t="shared" si="1"/>
        <v>0</v>
      </c>
      <c r="J27" s="17">
        <v>0</v>
      </c>
      <c r="K27" s="17">
        <v>0</v>
      </c>
      <c r="L27" s="16">
        <v>0</v>
      </c>
      <c r="M27" s="16">
        <f t="shared" si="2"/>
        <v>0</v>
      </c>
      <c r="N27" s="16">
        <f t="shared" si="3"/>
        <v>74</v>
      </c>
      <c r="O27" s="17">
        <f t="shared" si="4"/>
        <v>0</v>
      </c>
      <c r="P27" s="16">
        <f t="shared" si="5"/>
        <v>74</v>
      </c>
    </row>
    <row r="28" spans="2:16" ht="19.5" customHeight="1">
      <c r="B28" s="34">
        <v>2</v>
      </c>
      <c r="C28" s="42" t="s">
        <v>81</v>
      </c>
      <c r="D28" s="16">
        <v>85</v>
      </c>
      <c r="E28" s="16">
        <v>0</v>
      </c>
      <c r="F28" s="16">
        <f t="shared" si="0"/>
        <v>85</v>
      </c>
      <c r="G28" s="17">
        <v>0</v>
      </c>
      <c r="H28" s="17">
        <v>0</v>
      </c>
      <c r="I28" s="17">
        <f t="shared" si="1"/>
        <v>0</v>
      </c>
      <c r="J28" s="17">
        <v>0</v>
      </c>
      <c r="K28" s="17">
        <v>0</v>
      </c>
      <c r="L28" s="16"/>
      <c r="M28" s="16">
        <f t="shared" si="2"/>
        <v>0</v>
      </c>
      <c r="N28" s="16">
        <f t="shared" si="3"/>
        <v>85</v>
      </c>
      <c r="O28" s="17">
        <f t="shared" si="4"/>
        <v>0</v>
      </c>
      <c r="P28" s="16">
        <f t="shared" si="5"/>
        <v>85</v>
      </c>
    </row>
    <row r="29" spans="2:16" ht="19.5" customHeight="1">
      <c r="B29" s="34">
        <v>3</v>
      </c>
      <c r="C29" s="42" t="s">
        <v>79</v>
      </c>
      <c r="D29" s="16">
        <v>0</v>
      </c>
      <c r="E29" s="16"/>
      <c r="F29" s="16">
        <f t="shared" si="0"/>
        <v>0</v>
      </c>
      <c r="G29" s="17">
        <v>0</v>
      </c>
      <c r="H29" s="17">
        <v>0</v>
      </c>
      <c r="I29" s="17">
        <f t="shared" si="1"/>
        <v>0</v>
      </c>
      <c r="J29" s="17">
        <v>0</v>
      </c>
      <c r="K29" s="17">
        <v>0</v>
      </c>
      <c r="L29" s="16"/>
      <c r="M29" s="16">
        <f t="shared" si="2"/>
        <v>0</v>
      </c>
      <c r="N29" s="16">
        <f t="shared" si="3"/>
        <v>0</v>
      </c>
      <c r="O29" s="17">
        <f t="shared" si="4"/>
        <v>0</v>
      </c>
      <c r="P29" s="16">
        <f t="shared" si="5"/>
        <v>0</v>
      </c>
    </row>
    <row r="30" spans="2:16" ht="19.5" customHeight="1">
      <c r="B30" s="34"/>
      <c r="C30" s="38" t="s">
        <v>58</v>
      </c>
      <c r="D30" s="16">
        <f>SUM(D27:D29)</f>
        <v>159</v>
      </c>
      <c r="E30" s="16">
        <f aca="true" t="shared" si="9" ref="E30:P30">SUM(E27:E29)</f>
        <v>0</v>
      </c>
      <c r="F30" s="16">
        <f t="shared" si="9"/>
        <v>159</v>
      </c>
      <c r="G30" s="16">
        <f t="shared" si="9"/>
        <v>0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6">
        <f t="shared" si="9"/>
        <v>0</v>
      </c>
      <c r="L30" s="16">
        <f t="shared" si="9"/>
        <v>0</v>
      </c>
      <c r="M30" s="16">
        <f t="shared" si="9"/>
        <v>0</v>
      </c>
      <c r="N30" s="16">
        <f t="shared" si="9"/>
        <v>159</v>
      </c>
      <c r="O30" s="16">
        <f t="shared" si="9"/>
        <v>0</v>
      </c>
      <c r="P30" s="16">
        <f t="shared" si="9"/>
        <v>159</v>
      </c>
    </row>
    <row r="31" spans="2:16" ht="19.5" customHeight="1">
      <c r="B31" s="102" t="s">
        <v>56</v>
      </c>
      <c r="C31" s="102"/>
      <c r="D31" s="32"/>
      <c r="E31" s="32"/>
      <c r="F31" s="16">
        <f t="shared" si="0"/>
        <v>0</v>
      </c>
      <c r="G31" s="32"/>
      <c r="H31" s="32"/>
      <c r="I31" s="17">
        <f t="shared" si="1"/>
        <v>0</v>
      </c>
      <c r="J31" s="32"/>
      <c r="K31" s="32"/>
      <c r="L31" s="32"/>
      <c r="M31" s="16">
        <f t="shared" si="2"/>
        <v>0</v>
      </c>
      <c r="N31" s="16">
        <f t="shared" si="3"/>
        <v>0</v>
      </c>
      <c r="O31" s="17">
        <f t="shared" si="4"/>
        <v>0</v>
      </c>
      <c r="P31" s="16">
        <f t="shared" si="5"/>
        <v>0</v>
      </c>
    </row>
    <row r="32" spans="2:16" ht="19.5" customHeight="1">
      <c r="B32" s="43" t="s">
        <v>62</v>
      </c>
      <c r="C32" s="44" t="s">
        <v>87</v>
      </c>
      <c r="D32" s="16">
        <v>235</v>
      </c>
      <c r="E32" s="17">
        <v>0</v>
      </c>
      <c r="F32" s="16">
        <f t="shared" si="0"/>
        <v>235</v>
      </c>
      <c r="G32" s="17">
        <v>0</v>
      </c>
      <c r="H32" s="17">
        <v>0</v>
      </c>
      <c r="I32" s="17">
        <f t="shared" si="1"/>
        <v>0</v>
      </c>
      <c r="J32" s="17">
        <v>160</v>
      </c>
      <c r="K32" s="17">
        <v>85</v>
      </c>
      <c r="L32" s="16"/>
      <c r="M32" s="16">
        <f t="shared" si="2"/>
        <v>245</v>
      </c>
      <c r="N32" s="16">
        <f t="shared" si="3"/>
        <v>395</v>
      </c>
      <c r="O32" s="17">
        <f t="shared" si="4"/>
        <v>85</v>
      </c>
      <c r="P32" s="16">
        <f t="shared" si="5"/>
        <v>480</v>
      </c>
    </row>
    <row r="33" spans="2:16" ht="19.5" customHeight="1">
      <c r="B33" s="43" t="s">
        <v>66</v>
      </c>
      <c r="C33" s="45" t="s">
        <v>85</v>
      </c>
      <c r="D33" s="16">
        <v>600</v>
      </c>
      <c r="E33" s="17">
        <v>375</v>
      </c>
      <c r="F33" s="16">
        <f>D33+E33</f>
        <v>975</v>
      </c>
      <c r="G33" s="17">
        <v>0</v>
      </c>
      <c r="H33" s="17">
        <v>0</v>
      </c>
      <c r="I33" s="17">
        <f t="shared" si="1"/>
        <v>0</v>
      </c>
      <c r="J33" s="17">
        <v>60</v>
      </c>
      <c r="K33" s="17">
        <v>105</v>
      </c>
      <c r="L33" s="16"/>
      <c r="M33" s="16">
        <f t="shared" si="2"/>
        <v>165</v>
      </c>
      <c r="N33" s="16">
        <f t="shared" si="3"/>
        <v>660</v>
      </c>
      <c r="O33" s="17">
        <f t="shared" si="4"/>
        <v>480</v>
      </c>
      <c r="P33" s="16">
        <f t="shared" si="5"/>
        <v>1140</v>
      </c>
    </row>
    <row r="34" spans="2:16" ht="19.5" customHeight="1">
      <c r="B34" s="43" t="s">
        <v>52</v>
      </c>
      <c r="C34" s="45" t="s">
        <v>57</v>
      </c>
      <c r="D34" s="16">
        <v>0</v>
      </c>
      <c r="E34" s="17">
        <v>0</v>
      </c>
      <c r="F34" s="16">
        <f t="shared" si="0"/>
        <v>0</v>
      </c>
      <c r="G34" s="17">
        <v>0</v>
      </c>
      <c r="H34" s="17">
        <v>0</v>
      </c>
      <c r="I34" s="17">
        <f t="shared" si="1"/>
        <v>0</v>
      </c>
      <c r="J34" s="17">
        <v>110</v>
      </c>
      <c r="K34" s="17">
        <v>50</v>
      </c>
      <c r="L34" s="16"/>
      <c r="M34" s="16">
        <f t="shared" si="2"/>
        <v>160</v>
      </c>
      <c r="N34" s="16">
        <f t="shared" si="3"/>
        <v>110</v>
      </c>
      <c r="O34" s="17">
        <f t="shared" si="4"/>
        <v>50</v>
      </c>
      <c r="P34" s="16">
        <f t="shared" si="5"/>
        <v>160</v>
      </c>
    </row>
    <row r="35" spans="2:16" ht="21.75" customHeight="1">
      <c r="B35" s="43"/>
      <c r="C35" s="46" t="s">
        <v>77</v>
      </c>
      <c r="D35" s="16">
        <f>SUM(D32:D34)</f>
        <v>835</v>
      </c>
      <c r="E35" s="16">
        <f aca="true" t="shared" si="10" ref="E35:O35">SUM(E32:E34)</f>
        <v>375</v>
      </c>
      <c r="F35" s="16">
        <f t="shared" si="10"/>
        <v>1210</v>
      </c>
      <c r="G35" s="16">
        <f t="shared" si="10"/>
        <v>0</v>
      </c>
      <c r="H35" s="16">
        <f t="shared" si="10"/>
        <v>0</v>
      </c>
      <c r="I35" s="16">
        <f t="shared" si="10"/>
        <v>0</v>
      </c>
      <c r="J35" s="16">
        <f t="shared" si="10"/>
        <v>330</v>
      </c>
      <c r="K35" s="16">
        <v>445</v>
      </c>
      <c r="L35" s="16">
        <f t="shared" si="10"/>
        <v>0</v>
      </c>
      <c r="M35" s="16">
        <f>SUM(M32:M34)</f>
        <v>570</v>
      </c>
      <c r="N35" s="16">
        <f t="shared" si="10"/>
        <v>1165</v>
      </c>
      <c r="O35" s="16">
        <f t="shared" si="10"/>
        <v>615</v>
      </c>
      <c r="P35" s="16">
        <f>SUM(P32:P34)</f>
        <v>1780</v>
      </c>
    </row>
    <row r="36" spans="2:16" ht="28.5" customHeight="1">
      <c r="B36" s="47"/>
      <c r="C36" s="48" t="s">
        <v>98</v>
      </c>
      <c r="D36" s="49">
        <f>D13+D17+D20+D25+D30+D35</f>
        <v>4578</v>
      </c>
      <c r="E36" s="49">
        <f aca="true" t="shared" si="11" ref="E36:O36">E13+E17+E20+E25+E30+E35</f>
        <v>375</v>
      </c>
      <c r="F36" s="49">
        <f t="shared" si="11"/>
        <v>4953</v>
      </c>
      <c r="G36" s="49">
        <f t="shared" si="11"/>
        <v>0</v>
      </c>
      <c r="H36" s="49">
        <f t="shared" si="11"/>
        <v>0</v>
      </c>
      <c r="I36" s="49">
        <f t="shared" si="11"/>
        <v>0</v>
      </c>
      <c r="J36" s="49">
        <f t="shared" si="11"/>
        <v>330</v>
      </c>
      <c r="K36" s="49">
        <f t="shared" si="11"/>
        <v>445</v>
      </c>
      <c r="L36" s="49">
        <f t="shared" si="11"/>
        <v>0</v>
      </c>
      <c r="M36" s="49">
        <f t="shared" si="11"/>
        <v>570</v>
      </c>
      <c r="N36" s="49">
        <f t="shared" si="11"/>
        <v>4908</v>
      </c>
      <c r="O36" s="49">
        <f t="shared" si="11"/>
        <v>615</v>
      </c>
      <c r="P36" s="49">
        <f>P13+P17+P20+P25+P30+P35</f>
        <v>5523</v>
      </c>
    </row>
    <row r="37" ht="19.5" customHeight="1"/>
    <row r="38" spans="14:15" ht="19.5" customHeight="1">
      <c r="N38" s="83"/>
      <c r="O38" s="83"/>
    </row>
    <row r="39" spans="14:15" ht="19.5" customHeight="1">
      <c r="N39" s="105" t="s">
        <v>110</v>
      </c>
      <c r="O39" s="105"/>
    </row>
    <row r="40" spans="14:15" ht="19.5" customHeight="1">
      <c r="N40" s="105" t="s">
        <v>102</v>
      </c>
      <c r="O40" s="105"/>
    </row>
    <row r="41" spans="12:16" ht="21">
      <c r="L41" s="99"/>
      <c r="M41" s="99"/>
      <c r="N41" s="99"/>
      <c r="O41" s="99"/>
      <c r="P41" s="99"/>
    </row>
    <row r="42" spans="12:16" ht="21">
      <c r="L42" s="99"/>
      <c r="M42" s="99"/>
      <c r="N42" s="99"/>
      <c r="O42" s="99"/>
      <c r="P42" s="99"/>
    </row>
  </sheetData>
  <sheetProtection/>
  <mergeCells count="33">
    <mergeCell ref="A1:P1"/>
    <mergeCell ref="A2:P2"/>
    <mergeCell ref="N39:O39"/>
    <mergeCell ref="N40:O40"/>
    <mergeCell ref="N5:N6"/>
    <mergeCell ref="O5:O6"/>
    <mergeCell ref="B26:C26"/>
    <mergeCell ref="B31:C31"/>
    <mergeCell ref="B8:C8"/>
    <mergeCell ref="B14:C14"/>
    <mergeCell ref="B18:C18"/>
    <mergeCell ref="B21:C21"/>
    <mergeCell ref="D4:F4"/>
    <mergeCell ref="G4:I4"/>
    <mergeCell ref="G5:G6"/>
    <mergeCell ref="H5:H6"/>
    <mergeCell ref="L41:P41"/>
    <mergeCell ref="L42:P42"/>
    <mergeCell ref="L5:L6"/>
    <mergeCell ref="P5:P6"/>
    <mergeCell ref="F5:F6"/>
    <mergeCell ref="I5:I6"/>
    <mergeCell ref="M5:M6"/>
    <mergeCell ref="N38:O38"/>
    <mergeCell ref="N4:P4"/>
    <mergeCell ref="J5:J6"/>
    <mergeCell ref="K5:K6"/>
    <mergeCell ref="B3:B7"/>
    <mergeCell ref="C3:C7"/>
    <mergeCell ref="D5:D6"/>
    <mergeCell ref="E5:E6"/>
    <mergeCell ref="D3:P3"/>
    <mergeCell ref="J4:M4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0" zoomScaleNormal="70" zoomScaleSheetLayoutView="70" zoomScalePageLayoutView="0" workbookViewId="0" topLeftCell="A16">
      <selection activeCell="I39" sqref="I39:J39"/>
    </sheetView>
  </sheetViews>
  <sheetFormatPr defaultColWidth="9.140625" defaultRowHeight="12.75"/>
  <cols>
    <col min="1" max="1" width="14.421875" style="2" customWidth="1"/>
    <col min="2" max="2" width="13.421875" style="2" customWidth="1"/>
    <col min="3" max="3" width="57.8515625" style="2" customWidth="1"/>
    <col min="4" max="4" width="23.7109375" style="2" customWidth="1"/>
    <col min="5" max="5" width="27.00390625" style="2" customWidth="1"/>
    <col min="6" max="6" width="16.28125" style="2" customWidth="1"/>
    <col min="7" max="7" width="15.7109375" style="2" customWidth="1"/>
    <col min="8" max="8" width="24.28125" style="2" customWidth="1"/>
    <col min="9" max="9" width="16.140625" style="2" customWidth="1"/>
    <col min="10" max="10" width="21.140625" style="2" customWidth="1"/>
    <col min="11" max="11" width="26.8515625" style="2" customWidth="1"/>
    <col min="12" max="16384" width="9.140625" style="2" customWidth="1"/>
  </cols>
  <sheetData>
    <row r="1" spans="1:11" ht="19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3.25" customHeight="1">
      <c r="A2" s="116" t="s">
        <v>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1.75" customHeight="1">
      <c r="A4" s="30"/>
      <c r="B4" s="111" t="s">
        <v>90</v>
      </c>
      <c r="C4" s="118" t="s">
        <v>38</v>
      </c>
      <c r="D4" s="108" t="s">
        <v>32</v>
      </c>
      <c r="E4" s="108"/>
      <c r="F4" s="108"/>
      <c r="G4" s="108"/>
      <c r="H4" s="108"/>
      <c r="I4" s="108"/>
      <c r="J4" s="108"/>
      <c r="K4" s="108"/>
    </row>
    <row r="5" spans="1:11" ht="21.75" customHeight="1">
      <c r="A5" s="30"/>
      <c r="B5" s="111"/>
      <c r="C5" s="118"/>
      <c r="D5" s="111" t="s">
        <v>55</v>
      </c>
      <c r="E5" s="111"/>
      <c r="F5" s="111"/>
      <c r="G5" s="111" t="s">
        <v>47</v>
      </c>
      <c r="H5" s="111"/>
      <c r="I5" s="111"/>
      <c r="J5" s="111"/>
      <c r="K5" s="111" t="s">
        <v>95</v>
      </c>
    </row>
    <row r="6" spans="1:11" ht="21.75" customHeight="1">
      <c r="A6" s="30"/>
      <c r="B6" s="111"/>
      <c r="C6" s="118"/>
      <c r="D6" s="111" t="s">
        <v>84</v>
      </c>
      <c r="E6" s="111" t="s">
        <v>111</v>
      </c>
      <c r="F6" s="111" t="s">
        <v>41</v>
      </c>
      <c r="G6" s="111" t="s">
        <v>11</v>
      </c>
      <c r="H6" s="111" t="s">
        <v>78</v>
      </c>
      <c r="I6" s="111" t="s">
        <v>40</v>
      </c>
      <c r="J6" s="111" t="s">
        <v>12</v>
      </c>
      <c r="K6" s="111"/>
    </row>
    <row r="7" spans="1:11" ht="19.5" customHeight="1">
      <c r="A7" s="30"/>
      <c r="B7" s="111"/>
      <c r="C7" s="118"/>
      <c r="D7" s="111"/>
      <c r="E7" s="111"/>
      <c r="F7" s="111"/>
      <c r="G7" s="111"/>
      <c r="H7" s="111"/>
      <c r="I7" s="111"/>
      <c r="J7" s="111"/>
      <c r="K7" s="111"/>
    </row>
    <row r="8" spans="1:11" ht="19.5" customHeight="1">
      <c r="A8" s="30"/>
      <c r="B8" s="111"/>
      <c r="C8" s="118"/>
      <c r="D8" s="54">
        <v>23</v>
      </c>
      <c r="E8" s="54">
        <v>24</v>
      </c>
      <c r="F8" s="54">
        <v>25</v>
      </c>
      <c r="G8" s="54">
        <v>26</v>
      </c>
      <c r="H8" s="54">
        <v>27</v>
      </c>
      <c r="I8" s="54">
        <v>28</v>
      </c>
      <c r="J8" s="54">
        <v>29</v>
      </c>
      <c r="K8" s="54">
        <v>30</v>
      </c>
    </row>
    <row r="9" spans="1:11" ht="19.5" customHeight="1">
      <c r="A9" s="30"/>
      <c r="B9" s="106" t="s">
        <v>105</v>
      </c>
      <c r="C9" s="114"/>
      <c r="D9" s="55"/>
      <c r="E9" s="55"/>
      <c r="F9" s="55"/>
      <c r="G9" s="55"/>
      <c r="H9" s="55"/>
      <c r="I9" s="55"/>
      <c r="J9" s="55"/>
      <c r="K9" s="56"/>
    </row>
    <row r="10" spans="1:11" ht="19.5" customHeight="1">
      <c r="A10" s="30"/>
      <c r="B10" s="34">
        <v>1</v>
      </c>
      <c r="C10" s="35" t="s">
        <v>36</v>
      </c>
      <c r="D10" s="16">
        <v>4.34</v>
      </c>
      <c r="E10" s="17">
        <v>0</v>
      </c>
      <c r="F10" s="16">
        <f>D10+E10</f>
        <v>4.34</v>
      </c>
      <c r="G10" s="16">
        <v>7.62</v>
      </c>
      <c r="H10" s="51">
        <v>25.75</v>
      </c>
      <c r="I10" s="17">
        <v>17.53</v>
      </c>
      <c r="J10" s="16">
        <f>G10+H10+I10</f>
        <v>50.9</v>
      </c>
      <c r="K10" s="16">
        <f>F10+J10</f>
        <v>55.239999999999995</v>
      </c>
    </row>
    <row r="11" spans="1:11" ht="19.5" customHeight="1">
      <c r="A11" s="30"/>
      <c r="B11" s="34">
        <v>2</v>
      </c>
      <c r="C11" s="35" t="s">
        <v>27</v>
      </c>
      <c r="D11" s="16">
        <v>0</v>
      </c>
      <c r="E11" s="17">
        <v>0</v>
      </c>
      <c r="F11" s="16">
        <f aca="true" t="shared" si="0" ref="F11:F35">D11+E11</f>
        <v>0</v>
      </c>
      <c r="G11" s="16">
        <v>0</v>
      </c>
      <c r="H11" s="17">
        <v>0</v>
      </c>
      <c r="I11" s="17">
        <v>0</v>
      </c>
      <c r="J11" s="16">
        <f aca="true" t="shared" si="1" ref="J11:J35">G11+H11+I11</f>
        <v>0</v>
      </c>
      <c r="K11" s="16">
        <f aca="true" t="shared" si="2" ref="K11:K35">F11+J11</f>
        <v>0</v>
      </c>
    </row>
    <row r="12" spans="1:11" ht="19.5" customHeight="1">
      <c r="A12" s="30"/>
      <c r="B12" s="34">
        <v>3</v>
      </c>
      <c r="C12" s="36" t="s">
        <v>46</v>
      </c>
      <c r="D12" s="16">
        <v>0</v>
      </c>
      <c r="E12" s="17">
        <v>0</v>
      </c>
      <c r="F12" s="16">
        <f t="shared" si="0"/>
        <v>0</v>
      </c>
      <c r="G12" s="16">
        <v>0</v>
      </c>
      <c r="H12" s="17">
        <v>0</v>
      </c>
      <c r="I12" s="17">
        <v>0</v>
      </c>
      <c r="J12" s="16">
        <f t="shared" si="1"/>
        <v>0</v>
      </c>
      <c r="K12" s="16">
        <f t="shared" si="2"/>
        <v>0</v>
      </c>
    </row>
    <row r="13" spans="1:11" ht="19.5" customHeight="1">
      <c r="A13" s="30"/>
      <c r="B13" s="34">
        <v>4</v>
      </c>
      <c r="C13" s="36" t="s">
        <v>91</v>
      </c>
      <c r="D13" s="16">
        <v>0</v>
      </c>
      <c r="E13" s="17">
        <v>0</v>
      </c>
      <c r="F13" s="16">
        <f t="shared" si="0"/>
        <v>0</v>
      </c>
      <c r="G13" s="16">
        <v>0</v>
      </c>
      <c r="H13" s="17">
        <v>0</v>
      </c>
      <c r="I13" s="17">
        <v>0</v>
      </c>
      <c r="J13" s="16">
        <f t="shared" si="1"/>
        <v>0</v>
      </c>
      <c r="K13" s="16">
        <f t="shared" si="2"/>
        <v>0</v>
      </c>
    </row>
    <row r="14" spans="1:11" ht="19.5" customHeight="1">
      <c r="A14" s="30"/>
      <c r="B14" s="34"/>
      <c r="C14" s="38" t="s">
        <v>58</v>
      </c>
      <c r="D14" s="16">
        <f>SUM(D10:D13)</f>
        <v>4.34</v>
      </c>
      <c r="E14" s="16">
        <f>SUM(E10:E13)</f>
        <v>0</v>
      </c>
      <c r="F14" s="16">
        <f t="shared" si="0"/>
        <v>4.34</v>
      </c>
      <c r="G14" s="16">
        <f>SUM(G10:G13)</f>
        <v>7.62</v>
      </c>
      <c r="H14" s="16">
        <f>SUM(H10:H13)</f>
        <v>25.75</v>
      </c>
      <c r="I14" s="16">
        <f>SUM(I10:I13)</f>
        <v>17.53</v>
      </c>
      <c r="J14" s="16">
        <f t="shared" si="1"/>
        <v>50.9</v>
      </c>
      <c r="K14" s="16">
        <f t="shared" si="2"/>
        <v>55.239999999999995</v>
      </c>
    </row>
    <row r="15" spans="1:11" ht="19.5" customHeight="1">
      <c r="A15" s="30"/>
      <c r="B15" s="109" t="s">
        <v>44</v>
      </c>
      <c r="C15" s="110"/>
      <c r="D15" s="57">
        <v>0</v>
      </c>
      <c r="E15" s="57"/>
      <c r="F15" s="16">
        <f t="shared" si="0"/>
        <v>0</v>
      </c>
      <c r="G15" s="57">
        <v>0</v>
      </c>
      <c r="H15" s="57"/>
      <c r="I15" s="57"/>
      <c r="J15" s="16">
        <f t="shared" si="1"/>
        <v>0</v>
      </c>
      <c r="K15" s="16">
        <f t="shared" si="2"/>
        <v>0</v>
      </c>
    </row>
    <row r="16" spans="1:11" ht="19.5" customHeight="1">
      <c r="A16" s="30"/>
      <c r="B16" s="34">
        <v>1</v>
      </c>
      <c r="C16" s="36" t="s">
        <v>8</v>
      </c>
      <c r="D16" s="16">
        <v>0</v>
      </c>
      <c r="E16" s="17">
        <v>0</v>
      </c>
      <c r="F16" s="16">
        <f t="shared" si="0"/>
        <v>0</v>
      </c>
      <c r="G16" s="16">
        <v>0</v>
      </c>
      <c r="H16" s="17">
        <v>0</v>
      </c>
      <c r="I16" s="17">
        <v>0</v>
      </c>
      <c r="J16" s="16">
        <f t="shared" si="1"/>
        <v>0</v>
      </c>
      <c r="K16" s="16">
        <f t="shared" si="2"/>
        <v>0</v>
      </c>
    </row>
    <row r="17" spans="1:11" ht="19.5" customHeight="1">
      <c r="A17" s="30"/>
      <c r="B17" s="34">
        <v>2</v>
      </c>
      <c r="C17" s="36" t="s">
        <v>97</v>
      </c>
      <c r="D17" s="16">
        <v>0</v>
      </c>
      <c r="E17" s="17">
        <v>0</v>
      </c>
      <c r="F17" s="16">
        <f t="shared" si="0"/>
        <v>0</v>
      </c>
      <c r="G17" s="16">
        <v>0</v>
      </c>
      <c r="H17" s="17">
        <v>0</v>
      </c>
      <c r="I17" s="17">
        <v>0</v>
      </c>
      <c r="J17" s="16">
        <f t="shared" si="1"/>
        <v>0</v>
      </c>
      <c r="K17" s="16">
        <f t="shared" si="2"/>
        <v>0</v>
      </c>
    </row>
    <row r="18" spans="1:11" ht="19.5" customHeight="1">
      <c r="A18" s="30"/>
      <c r="B18" s="34"/>
      <c r="C18" s="38" t="s">
        <v>58</v>
      </c>
      <c r="D18" s="16">
        <f>SUM(D16:D17)</f>
        <v>0</v>
      </c>
      <c r="E18" s="16">
        <f aca="true" t="shared" si="3" ref="E18:K18">SUM(E16:E17)</f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</row>
    <row r="19" spans="1:11" ht="19.5" customHeight="1">
      <c r="A19" s="30"/>
      <c r="B19" s="109" t="s">
        <v>101</v>
      </c>
      <c r="C19" s="110"/>
      <c r="D19" s="57"/>
      <c r="E19" s="57"/>
      <c r="F19" s="16">
        <f t="shared" si="0"/>
        <v>0</v>
      </c>
      <c r="G19" s="57"/>
      <c r="H19" s="57"/>
      <c r="I19" s="57"/>
      <c r="J19" s="16">
        <f t="shared" si="1"/>
        <v>0</v>
      </c>
      <c r="K19" s="16">
        <f t="shared" si="2"/>
        <v>0</v>
      </c>
    </row>
    <row r="20" spans="1:11" ht="19.5" customHeight="1">
      <c r="A20" s="30"/>
      <c r="B20" s="34">
        <v>1</v>
      </c>
      <c r="C20" s="36" t="s">
        <v>33</v>
      </c>
      <c r="D20" s="16">
        <v>0</v>
      </c>
      <c r="E20" s="17">
        <v>0</v>
      </c>
      <c r="F20" s="16">
        <f t="shared" si="0"/>
        <v>0</v>
      </c>
      <c r="G20" s="16">
        <v>0</v>
      </c>
      <c r="H20" s="17">
        <v>0</v>
      </c>
      <c r="I20" s="17">
        <v>0</v>
      </c>
      <c r="J20" s="16">
        <f t="shared" si="1"/>
        <v>0</v>
      </c>
      <c r="K20" s="16">
        <f t="shared" si="2"/>
        <v>0</v>
      </c>
    </row>
    <row r="21" spans="1:11" ht="19.5" customHeight="1">
      <c r="A21" s="30"/>
      <c r="B21" s="34"/>
      <c r="C21" s="38" t="s">
        <v>58</v>
      </c>
      <c r="D21" s="16">
        <v>0</v>
      </c>
      <c r="E21" s="17">
        <v>0</v>
      </c>
      <c r="F21" s="16">
        <f t="shared" si="0"/>
        <v>0</v>
      </c>
      <c r="G21" s="16">
        <v>0</v>
      </c>
      <c r="H21" s="17">
        <v>0</v>
      </c>
      <c r="I21" s="17">
        <v>0</v>
      </c>
      <c r="J21" s="16">
        <f t="shared" si="1"/>
        <v>0</v>
      </c>
      <c r="K21" s="16">
        <f t="shared" si="2"/>
        <v>0</v>
      </c>
    </row>
    <row r="22" spans="1:11" ht="19.5" customHeight="1">
      <c r="A22" s="30"/>
      <c r="B22" s="109" t="s">
        <v>28</v>
      </c>
      <c r="C22" s="110"/>
      <c r="D22" s="57"/>
      <c r="E22" s="57"/>
      <c r="F22" s="16">
        <f t="shared" si="0"/>
        <v>0</v>
      </c>
      <c r="G22" s="57"/>
      <c r="H22" s="57"/>
      <c r="I22" s="57"/>
      <c r="J22" s="16">
        <f t="shared" si="1"/>
        <v>0</v>
      </c>
      <c r="K22" s="16">
        <f t="shared" si="2"/>
        <v>0</v>
      </c>
    </row>
    <row r="23" spans="1:11" ht="19.5" customHeight="1">
      <c r="A23" s="30"/>
      <c r="B23" s="34">
        <v>1</v>
      </c>
      <c r="C23" s="39" t="s">
        <v>51</v>
      </c>
      <c r="D23" s="16">
        <v>0</v>
      </c>
      <c r="E23" s="17">
        <v>0</v>
      </c>
      <c r="F23" s="16">
        <f t="shared" si="0"/>
        <v>0</v>
      </c>
      <c r="G23" s="16">
        <v>0</v>
      </c>
      <c r="H23" s="17">
        <v>0</v>
      </c>
      <c r="I23" s="17">
        <v>0</v>
      </c>
      <c r="J23" s="16">
        <f t="shared" si="1"/>
        <v>0</v>
      </c>
      <c r="K23" s="16">
        <f t="shared" si="2"/>
        <v>0</v>
      </c>
    </row>
    <row r="24" spans="1:11" ht="19.5" customHeight="1">
      <c r="A24" s="30"/>
      <c r="B24" s="34">
        <v>2</v>
      </c>
      <c r="C24" s="40" t="s">
        <v>45</v>
      </c>
      <c r="D24" s="16">
        <v>0</v>
      </c>
      <c r="E24" s="17">
        <v>0</v>
      </c>
      <c r="F24" s="16">
        <f t="shared" si="0"/>
        <v>0</v>
      </c>
      <c r="G24" s="16">
        <v>0</v>
      </c>
      <c r="H24" s="17">
        <v>0</v>
      </c>
      <c r="I24" s="17">
        <v>0</v>
      </c>
      <c r="J24" s="16">
        <f t="shared" si="1"/>
        <v>0</v>
      </c>
      <c r="K24" s="16">
        <f t="shared" si="2"/>
        <v>0</v>
      </c>
    </row>
    <row r="25" spans="1:11" ht="19.5" customHeight="1">
      <c r="A25" s="30"/>
      <c r="B25" s="34">
        <v>3</v>
      </c>
      <c r="C25" s="41" t="s">
        <v>53</v>
      </c>
      <c r="D25" s="16">
        <v>0</v>
      </c>
      <c r="E25" s="17">
        <v>0</v>
      </c>
      <c r="F25" s="16">
        <f t="shared" si="0"/>
        <v>0</v>
      </c>
      <c r="G25" s="16">
        <v>0</v>
      </c>
      <c r="H25" s="17">
        <v>0</v>
      </c>
      <c r="I25" s="17">
        <v>0</v>
      </c>
      <c r="J25" s="16">
        <f t="shared" si="1"/>
        <v>0</v>
      </c>
      <c r="K25" s="16">
        <f t="shared" si="2"/>
        <v>0</v>
      </c>
    </row>
    <row r="26" spans="1:11" ht="19.5" customHeight="1">
      <c r="A26" s="30"/>
      <c r="B26" s="34"/>
      <c r="C26" s="38" t="s">
        <v>58</v>
      </c>
      <c r="D26" s="16">
        <f>SUM(D23:D25)</f>
        <v>0</v>
      </c>
      <c r="E26" s="16">
        <f aca="true" t="shared" si="4" ref="E26:K26">SUM(E23:E25)</f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6">
        <f t="shared" si="4"/>
        <v>0</v>
      </c>
    </row>
    <row r="27" spans="1:11" ht="19.5" customHeight="1">
      <c r="A27" s="30"/>
      <c r="B27" s="112" t="s">
        <v>103</v>
      </c>
      <c r="C27" s="113"/>
      <c r="D27" s="58"/>
      <c r="E27" s="58"/>
      <c r="F27" s="16">
        <f t="shared" si="0"/>
        <v>0</v>
      </c>
      <c r="G27" s="58"/>
      <c r="H27" s="58"/>
      <c r="I27" s="58"/>
      <c r="J27" s="16">
        <f t="shared" si="1"/>
        <v>0</v>
      </c>
      <c r="K27" s="16">
        <f t="shared" si="2"/>
        <v>0</v>
      </c>
    </row>
    <row r="28" spans="1:11" ht="19.5" customHeight="1">
      <c r="A28" s="30"/>
      <c r="B28" s="34">
        <v>1</v>
      </c>
      <c r="C28" s="39" t="s">
        <v>80</v>
      </c>
      <c r="D28" s="16">
        <v>0.45</v>
      </c>
      <c r="E28" s="16">
        <v>0</v>
      </c>
      <c r="F28" s="16">
        <f>D28+E28</f>
        <v>0.45</v>
      </c>
      <c r="G28" s="16">
        <v>1.16</v>
      </c>
      <c r="H28" s="51">
        <v>0</v>
      </c>
      <c r="I28" s="17">
        <v>0</v>
      </c>
      <c r="J28" s="16">
        <f t="shared" si="1"/>
        <v>1.16</v>
      </c>
      <c r="K28" s="16">
        <f t="shared" si="2"/>
        <v>1.6099999999999999</v>
      </c>
    </row>
    <row r="29" spans="1:11" ht="19.5" customHeight="1">
      <c r="A29" s="30"/>
      <c r="B29" s="34">
        <v>2</v>
      </c>
      <c r="C29" s="39" t="s">
        <v>81</v>
      </c>
      <c r="D29" s="16">
        <v>0.24</v>
      </c>
      <c r="E29" s="16">
        <v>0</v>
      </c>
      <c r="F29" s="16">
        <f t="shared" si="0"/>
        <v>0.24</v>
      </c>
      <c r="G29" s="16">
        <v>0.46</v>
      </c>
      <c r="H29" s="51">
        <v>0</v>
      </c>
      <c r="I29" s="17">
        <v>0</v>
      </c>
      <c r="J29" s="16">
        <f t="shared" si="1"/>
        <v>0.46</v>
      </c>
      <c r="K29" s="16">
        <f t="shared" si="2"/>
        <v>0.7</v>
      </c>
    </row>
    <row r="30" spans="1:11" ht="19.5" customHeight="1">
      <c r="A30" s="30"/>
      <c r="B30" s="34">
        <v>3</v>
      </c>
      <c r="C30" s="39" t="s">
        <v>79</v>
      </c>
      <c r="D30" s="16">
        <v>0</v>
      </c>
      <c r="E30" s="16">
        <v>0</v>
      </c>
      <c r="F30" s="16">
        <f t="shared" si="0"/>
        <v>0</v>
      </c>
      <c r="G30" s="16">
        <v>0</v>
      </c>
      <c r="H30" s="51">
        <v>0</v>
      </c>
      <c r="I30" s="17">
        <v>0</v>
      </c>
      <c r="J30" s="16">
        <f t="shared" si="1"/>
        <v>0</v>
      </c>
      <c r="K30" s="16">
        <f t="shared" si="2"/>
        <v>0</v>
      </c>
    </row>
    <row r="31" spans="1:11" ht="19.5" customHeight="1">
      <c r="A31" s="30"/>
      <c r="B31" s="34"/>
      <c r="C31" s="59" t="s">
        <v>77</v>
      </c>
      <c r="D31" s="16">
        <f>SUM(D28:D30)</f>
        <v>0.69</v>
      </c>
      <c r="E31" s="16">
        <f aca="true" t="shared" si="5" ref="E31:K31">SUM(E28:E30)</f>
        <v>0</v>
      </c>
      <c r="F31" s="16">
        <f t="shared" si="5"/>
        <v>0.69</v>
      </c>
      <c r="G31" s="16">
        <f t="shared" si="5"/>
        <v>1.6199999999999999</v>
      </c>
      <c r="H31" s="16">
        <f t="shared" si="5"/>
        <v>0</v>
      </c>
      <c r="I31" s="16">
        <f t="shared" si="5"/>
        <v>0</v>
      </c>
      <c r="J31" s="16">
        <f t="shared" si="5"/>
        <v>1.6199999999999999</v>
      </c>
      <c r="K31" s="16">
        <f t="shared" si="5"/>
        <v>2.3099999999999996</v>
      </c>
    </row>
    <row r="32" spans="1:11" ht="19.5" customHeight="1">
      <c r="A32" s="30"/>
      <c r="B32" s="106" t="s">
        <v>56</v>
      </c>
      <c r="C32" s="107"/>
      <c r="D32" s="55"/>
      <c r="E32" s="55"/>
      <c r="F32" s="16">
        <f t="shared" si="0"/>
        <v>0</v>
      </c>
      <c r="G32" s="55"/>
      <c r="H32" s="55"/>
      <c r="I32" s="55"/>
      <c r="J32" s="16">
        <f t="shared" si="1"/>
        <v>0</v>
      </c>
      <c r="K32" s="16">
        <f t="shared" si="2"/>
        <v>0</v>
      </c>
    </row>
    <row r="33" spans="1:11" ht="19.5" customHeight="1">
      <c r="A33" s="30"/>
      <c r="B33" s="43" t="s">
        <v>62</v>
      </c>
      <c r="C33" s="44" t="s">
        <v>87</v>
      </c>
      <c r="D33" s="16">
        <v>0.48</v>
      </c>
      <c r="E33" s="17">
        <v>0</v>
      </c>
      <c r="F33" s="16">
        <f t="shared" si="0"/>
        <v>0.48</v>
      </c>
      <c r="G33" s="16">
        <v>0.48</v>
      </c>
      <c r="H33" s="17">
        <v>0</v>
      </c>
      <c r="I33" s="17">
        <v>0</v>
      </c>
      <c r="J33" s="16">
        <f>G33+H33+I33</f>
        <v>0.48</v>
      </c>
      <c r="K33" s="16">
        <f t="shared" si="2"/>
        <v>0.96</v>
      </c>
    </row>
    <row r="34" spans="1:11" ht="19.5" customHeight="1">
      <c r="A34" s="30"/>
      <c r="B34" s="43" t="s">
        <v>66</v>
      </c>
      <c r="C34" s="45" t="s">
        <v>85</v>
      </c>
      <c r="D34" s="16">
        <v>1.14</v>
      </c>
      <c r="E34" s="17">
        <v>0</v>
      </c>
      <c r="F34" s="16">
        <f t="shared" si="0"/>
        <v>1.14</v>
      </c>
      <c r="G34" s="16">
        <v>2.15</v>
      </c>
      <c r="H34" s="17">
        <v>0</v>
      </c>
      <c r="I34" s="17">
        <v>0</v>
      </c>
      <c r="J34" s="16">
        <f t="shared" si="1"/>
        <v>2.15</v>
      </c>
      <c r="K34" s="16">
        <f t="shared" si="2"/>
        <v>3.29</v>
      </c>
    </row>
    <row r="35" spans="1:11" ht="19.5" customHeight="1">
      <c r="A35" s="30"/>
      <c r="B35" s="43" t="s">
        <v>52</v>
      </c>
      <c r="C35" s="45" t="s">
        <v>57</v>
      </c>
      <c r="D35" s="16">
        <v>0.24</v>
      </c>
      <c r="E35" s="17">
        <v>0</v>
      </c>
      <c r="F35" s="16">
        <f t="shared" si="0"/>
        <v>0.24</v>
      </c>
      <c r="G35" s="16">
        <v>0.16</v>
      </c>
      <c r="H35" s="17">
        <v>0</v>
      </c>
      <c r="I35" s="17">
        <v>0</v>
      </c>
      <c r="J35" s="16">
        <f t="shared" si="1"/>
        <v>0.16</v>
      </c>
      <c r="K35" s="16">
        <f t="shared" si="2"/>
        <v>0.4</v>
      </c>
    </row>
    <row r="36" spans="1:11" ht="24">
      <c r="A36" s="30"/>
      <c r="B36" s="43"/>
      <c r="C36" s="46" t="s">
        <v>77</v>
      </c>
      <c r="D36" s="16">
        <f>SUM(D33:D35)</f>
        <v>1.8599999999999999</v>
      </c>
      <c r="E36" s="16">
        <f aca="true" t="shared" si="6" ref="E36:K36">SUM(E33:E35)</f>
        <v>0</v>
      </c>
      <c r="F36" s="16">
        <f t="shared" si="6"/>
        <v>1.8599999999999999</v>
      </c>
      <c r="G36" s="16">
        <f t="shared" si="6"/>
        <v>2.79</v>
      </c>
      <c r="H36" s="16">
        <f t="shared" si="6"/>
        <v>0</v>
      </c>
      <c r="I36" s="16">
        <f t="shared" si="6"/>
        <v>0</v>
      </c>
      <c r="J36" s="16">
        <f t="shared" si="6"/>
        <v>2.79</v>
      </c>
      <c r="K36" s="16">
        <f t="shared" si="6"/>
        <v>4.65</v>
      </c>
    </row>
    <row r="37" spans="1:11" ht="24.75">
      <c r="A37" s="30"/>
      <c r="B37" s="47"/>
      <c r="C37" s="60" t="s">
        <v>98</v>
      </c>
      <c r="D37" s="16">
        <f>D14+D18++D21+D26+D31+D36</f>
        <v>6.889999999999999</v>
      </c>
      <c r="E37" s="16">
        <f aca="true" t="shared" si="7" ref="E37:K37">E14+E18++E21+E26+E31+E36</f>
        <v>0</v>
      </c>
      <c r="F37" s="16">
        <f t="shared" si="7"/>
        <v>6.889999999999999</v>
      </c>
      <c r="G37" s="16">
        <f t="shared" si="7"/>
        <v>12.030000000000001</v>
      </c>
      <c r="H37" s="16">
        <f t="shared" si="7"/>
        <v>25.75</v>
      </c>
      <c r="I37" s="16">
        <f t="shared" si="7"/>
        <v>17.53</v>
      </c>
      <c r="J37" s="16">
        <f t="shared" si="7"/>
        <v>55.309999999999995</v>
      </c>
      <c r="K37" s="16">
        <f t="shared" si="7"/>
        <v>62.199999999999996</v>
      </c>
    </row>
    <row r="38" spans="1:1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9.5" customHeight="1">
      <c r="A39" s="30"/>
      <c r="B39" s="30"/>
      <c r="C39" s="30"/>
      <c r="D39" s="30"/>
      <c r="E39" s="30"/>
      <c r="F39" s="30"/>
      <c r="G39" s="30"/>
      <c r="H39" s="30"/>
      <c r="I39" s="115"/>
      <c r="J39" s="115"/>
      <c r="K39" s="30"/>
    </row>
    <row r="40" spans="1:11" ht="19.5">
      <c r="A40" s="30"/>
      <c r="B40" s="30"/>
      <c r="C40" s="30"/>
      <c r="D40" s="30"/>
      <c r="E40" s="30"/>
      <c r="F40" s="30"/>
      <c r="G40" s="30"/>
      <c r="H40" s="30"/>
      <c r="I40" s="115" t="s">
        <v>110</v>
      </c>
      <c r="J40" s="115"/>
      <c r="K40" s="30"/>
    </row>
    <row r="41" spans="1:11" ht="19.5" customHeight="1">
      <c r="A41" s="30"/>
      <c r="B41" s="30"/>
      <c r="C41" s="30"/>
      <c r="D41" s="30"/>
      <c r="E41" s="30"/>
      <c r="F41" s="30"/>
      <c r="G41" s="30"/>
      <c r="H41" s="30"/>
      <c r="I41" s="115" t="s">
        <v>102</v>
      </c>
      <c r="J41" s="115"/>
      <c r="K41" s="30"/>
    </row>
    <row r="42" spans="9:11" ht="21">
      <c r="I42" s="99"/>
      <c r="J42" s="99"/>
      <c r="K42" s="99"/>
    </row>
    <row r="43" spans="9:11" ht="21">
      <c r="I43" s="99"/>
      <c r="J43" s="99"/>
      <c r="K43" s="99"/>
    </row>
  </sheetData>
  <sheetProtection/>
  <mergeCells count="27">
    <mergeCell ref="I39:J39"/>
    <mergeCell ref="A1:K1"/>
    <mergeCell ref="A2:K2"/>
    <mergeCell ref="A3:K3"/>
    <mergeCell ref="I40:J40"/>
    <mergeCell ref="I41:J41"/>
    <mergeCell ref="C4:C8"/>
    <mergeCell ref="D5:F5"/>
    <mergeCell ref="D6:D7"/>
    <mergeCell ref="G5:J5"/>
    <mergeCell ref="I42:K42"/>
    <mergeCell ref="K5:K7"/>
    <mergeCell ref="G6:G7"/>
    <mergeCell ref="B9:C9"/>
    <mergeCell ref="B15:C15"/>
    <mergeCell ref="I43:K43"/>
    <mergeCell ref="H6:H7"/>
    <mergeCell ref="I6:I7"/>
    <mergeCell ref="J6:J7"/>
    <mergeCell ref="B4:B8"/>
    <mergeCell ref="B32:C32"/>
    <mergeCell ref="D4:K4"/>
    <mergeCell ref="B19:C19"/>
    <mergeCell ref="B22:C22"/>
    <mergeCell ref="E6:E7"/>
    <mergeCell ref="F6:F7"/>
    <mergeCell ref="B27:C27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0" zoomScaleNormal="70" zoomScaleSheetLayoutView="70" zoomScalePageLayoutView="0" workbookViewId="0" topLeftCell="A1">
      <selection activeCell="L39" sqref="L39:M39"/>
    </sheetView>
  </sheetViews>
  <sheetFormatPr defaultColWidth="9.140625" defaultRowHeight="12.75"/>
  <cols>
    <col min="1" max="1" width="14.421875" style="5" customWidth="1"/>
    <col min="2" max="2" width="9.140625" style="5" customWidth="1"/>
    <col min="3" max="3" width="45.8515625" style="5" customWidth="1"/>
    <col min="4" max="4" width="19.7109375" style="5" customWidth="1"/>
    <col min="5" max="5" width="16.140625" style="5" customWidth="1"/>
    <col min="6" max="6" width="19.28125" style="5" customWidth="1"/>
    <col min="7" max="7" width="15.421875" style="5" customWidth="1"/>
    <col min="8" max="8" width="18.8515625" style="5" customWidth="1"/>
    <col min="9" max="9" width="16.8515625" style="5" customWidth="1"/>
    <col min="10" max="10" width="19.7109375" style="5" customWidth="1"/>
    <col min="11" max="11" width="14.28125" style="5" customWidth="1"/>
    <col min="12" max="12" width="16.57421875" style="5" customWidth="1"/>
    <col min="13" max="13" width="15.140625" style="5" customWidth="1"/>
    <col min="14" max="14" width="17.7109375" style="5" customWidth="1"/>
    <col min="15" max="17" width="9.140625" style="5" customWidth="1"/>
    <col min="18" max="18" width="11.421875" style="5" customWidth="1"/>
    <col min="19" max="16384" width="9.140625" style="5" customWidth="1"/>
  </cols>
  <sheetData>
    <row r="1" spans="1:14" ht="23.25" customHeight="1">
      <c r="A1" s="124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9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20.25" customHeight="1">
      <c r="B3" s="122" t="s">
        <v>90</v>
      </c>
      <c r="C3" s="118" t="s">
        <v>38</v>
      </c>
      <c r="D3" s="108" t="s">
        <v>112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ht="21" customHeight="1">
      <c r="B4" s="122"/>
      <c r="C4" s="118"/>
      <c r="D4" s="108" t="s">
        <v>60</v>
      </c>
      <c r="E4" s="108"/>
      <c r="F4" s="108"/>
      <c r="G4" s="108" t="s">
        <v>72</v>
      </c>
      <c r="H4" s="108"/>
      <c r="I4" s="108"/>
      <c r="J4" s="108"/>
      <c r="K4" s="108" t="s">
        <v>73</v>
      </c>
      <c r="L4" s="108"/>
      <c r="M4" s="108"/>
      <c r="N4" s="108"/>
    </row>
    <row r="5" spans="2:14" ht="19.5" customHeight="1">
      <c r="B5" s="122"/>
      <c r="C5" s="118"/>
      <c r="D5" s="111" t="s">
        <v>61</v>
      </c>
      <c r="E5" s="111" t="s">
        <v>59</v>
      </c>
      <c r="F5" s="111" t="s">
        <v>37</v>
      </c>
      <c r="G5" s="111" t="s">
        <v>61</v>
      </c>
      <c r="H5" s="111" t="s">
        <v>6</v>
      </c>
      <c r="I5" s="111" t="s">
        <v>59</v>
      </c>
      <c r="J5" s="111" t="s">
        <v>43</v>
      </c>
      <c r="K5" s="111" t="s">
        <v>21</v>
      </c>
      <c r="L5" s="111" t="s">
        <v>69</v>
      </c>
      <c r="M5" s="111" t="s">
        <v>59</v>
      </c>
      <c r="N5" s="111" t="s">
        <v>65</v>
      </c>
    </row>
    <row r="6" spans="2:14" ht="19.5" customHeight="1">
      <c r="B6" s="122"/>
      <c r="C6" s="118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ht="19.5" customHeight="1">
      <c r="B7" s="122"/>
      <c r="C7" s="118"/>
      <c r="D7" s="54">
        <v>31</v>
      </c>
      <c r="E7" s="54">
        <v>32</v>
      </c>
      <c r="F7" s="54">
        <v>33</v>
      </c>
      <c r="G7" s="54">
        <v>34</v>
      </c>
      <c r="H7" s="54">
        <v>35</v>
      </c>
      <c r="I7" s="54">
        <v>36</v>
      </c>
      <c r="J7" s="54">
        <v>37</v>
      </c>
      <c r="K7" s="54">
        <v>38</v>
      </c>
      <c r="L7" s="54">
        <v>39</v>
      </c>
      <c r="M7" s="54">
        <v>40</v>
      </c>
      <c r="N7" s="54">
        <v>41</v>
      </c>
    </row>
    <row r="8" spans="2:14" ht="19.5" customHeight="1">
      <c r="B8" s="126" t="s">
        <v>105</v>
      </c>
      <c r="C8" s="126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ht="19.5" customHeight="1">
      <c r="B9" s="34">
        <v>1</v>
      </c>
      <c r="C9" s="35" t="s">
        <v>36</v>
      </c>
      <c r="D9" s="15">
        <v>190</v>
      </c>
      <c r="E9" s="16">
        <v>17.53</v>
      </c>
      <c r="F9" s="16">
        <v>207.53</v>
      </c>
      <c r="G9" s="15">
        <v>207.53</v>
      </c>
      <c r="H9" s="16">
        <v>0</v>
      </c>
      <c r="I9" s="16">
        <v>17.53</v>
      </c>
      <c r="J9" s="16">
        <v>207.53</v>
      </c>
      <c r="K9" s="17">
        <v>164.25</v>
      </c>
      <c r="L9" s="16">
        <v>0</v>
      </c>
      <c r="M9" s="16">
        <v>0</v>
      </c>
      <c r="N9" s="16">
        <v>164.25</v>
      </c>
    </row>
    <row r="10" spans="2:14" ht="19.5" customHeight="1">
      <c r="B10" s="34">
        <v>2</v>
      </c>
      <c r="C10" s="35" t="s">
        <v>27</v>
      </c>
      <c r="D10" s="15">
        <v>0</v>
      </c>
      <c r="E10" s="16">
        <v>0</v>
      </c>
      <c r="F10" s="16">
        <v>0</v>
      </c>
      <c r="G10" s="15">
        <v>0</v>
      </c>
      <c r="H10" s="16">
        <v>0</v>
      </c>
      <c r="I10" s="16">
        <v>0</v>
      </c>
      <c r="J10" s="16">
        <v>0</v>
      </c>
      <c r="K10" s="17">
        <v>0</v>
      </c>
      <c r="L10" s="16">
        <v>0</v>
      </c>
      <c r="M10" s="16">
        <v>0</v>
      </c>
      <c r="N10" s="16">
        <v>0</v>
      </c>
    </row>
    <row r="11" spans="2:14" ht="19.5" customHeight="1">
      <c r="B11" s="34">
        <v>3</v>
      </c>
      <c r="C11" s="35" t="s">
        <v>46</v>
      </c>
      <c r="D11" s="15">
        <v>0</v>
      </c>
      <c r="E11" s="16">
        <v>0</v>
      </c>
      <c r="F11" s="16">
        <v>0</v>
      </c>
      <c r="G11" s="15">
        <v>0</v>
      </c>
      <c r="H11" s="16">
        <v>0</v>
      </c>
      <c r="I11" s="16">
        <v>0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9.5" customHeight="1">
      <c r="B12" s="34">
        <v>4</v>
      </c>
      <c r="C12" s="36" t="s">
        <v>91</v>
      </c>
      <c r="D12" s="15">
        <v>0</v>
      </c>
      <c r="E12" s="16">
        <v>0</v>
      </c>
      <c r="F12" s="16">
        <v>0</v>
      </c>
      <c r="G12" s="15">
        <v>0</v>
      </c>
      <c r="H12" s="16">
        <v>0</v>
      </c>
      <c r="I12" s="16">
        <v>0</v>
      </c>
      <c r="J12" s="16">
        <v>0</v>
      </c>
      <c r="K12" s="17">
        <v>0</v>
      </c>
      <c r="L12" s="16">
        <v>0</v>
      </c>
      <c r="M12" s="16">
        <v>0</v>
      </c>
      <c r="N12" s="16">
        <v>0</v>
      </c>
    </row>
    <row r="13" spans="2:14" ht="19.5" customHeight="1">
      <c r="B13" s="34"/>
      <c r="C13" s="62" t="s">
        <v>58</v>
      </c>
      <c r="D13" s="15">
        <v>190</v>
      </c>
      <c r="E13" s="16">
        <v>17.53</v>
      </c>
      <c r="F13" s="16">
        <v>207.53</v>
      </c>
      <c r="G13" s="15">
        <v>207.53</v>
      </c>
      <c r="H13" s="16">
        <v>0</v>
      </c>
      <c r="I13" s="16">
        <v>17.53</v>
      </c>
      <c r="J13" s="16">
        <v>207.53</v>
      </c>
      <c r="K13" s="17">
        <v>164.25</v>
      </c>
      <c r="L13" s="16">
        <v>0</v>
      </c>
      <c r="M13" s="16">
        <v>0</v>
      </c>
      <c r="N13" s="16">
        <v>164.25</v>
      </c>
    </row>
    <row r="14" spans="2:14" ht="19.5" customHeight="1">
      <c r="B14" s="119" t="s">
        <v>44</v>
      </c>
      <c r="C14" s="119"/>
      <c r="D14" s="18">
        <v>0</v>
      </c>
      <c r="E14" s="18">
        <v>0</v>
      </c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19.5" customHeight="1">
      <c r="B15" s="34">
        <v>1</v>
      </c>
      <c r="C15" s="35" t="s">
        <v>8</v>
      </c>
      <c r="D15" s="15">
        <v>0</v>
      </c>
      <c r="E15" s="16">
        <v>0</v>
      </c>
      <c r="F15" s="16">
        <v>0</v>
      </c>
      <c r="G15" s="15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</row>
    <row r="16" spans="2:14" ht="19.5" customHeight="1">
      <c r="B16" s="34">
        <v>2</v>
      </c>
      <c r="C16" s="36" t="s">
        <v>97</v>
      </c>
      <c r="D16" s="15">
        <v>0</v>
      </c>
      <c r="E16" s="16">
        <v>0</v>
      </c>
      <c r="F16" s="16">
        <v>0</v>
      </c>
      <c r="G16" s="15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</row>
    <row r="17" spans="2:14" ht="19.5" customHeight="1">
      <c r="B17" s="34"/>
      <c r="C17" s="62" t="s">
        <v>58</v>
      </c>
      <c r="D17" s="15">
        <v>0</v>
      </c>
      <c r="E17" s="16">
        <v>0</v>
      </c>
      <c r="F17" s="16">
        <v>0</v>
      </c>
      <c r="G17" s="15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</row>
    <row r="18" spans="2:14" ht="19.5" customHeight="1">
      <c r="B18" s="119" t="s">
        <v>101</v>
      </c>
      <c r="C18" s="1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2:14" ht="19.5" customHeight="1">
      <c r="B19" s="34">
        <v>1</v>
      </c>
      <c r="C19" s="36" t="s">
        <v>33</v>
      </c>
      <c r="D19" s="15">
        <v>0</v>
      </c>
      <c r="E19" s="16">
        <v>0</v>
      </c>
      <c r="F19" s="16">
        <v>0</v>
      </c>
      <c r="G19" s="15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</row>
    <row r="20" spans="2:14" ht="19.5" customHeight="1">
      <c r="B20" s="34"/>
      <c r="C20" s="62" t="s">
        <v>58</v>
      </c>
      <c r="D20" s="15">
        <v>0</v>
      </c>
      <c r="E20" s="16">
        <v>0</v>
      </c>
      <c r="F20" s="16">
        <v>0</v>
      </c>
      <c r="G20" s="15">
        <v>0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6">
        <v>0</v>
      </c>
    </row>
    <row r="21" spans="2:14" ht="19.5" customHeight="1">
      <c r="B21" s="120" t="s">
        <v>28</v>
      </c>
      <c r="C21" s="12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19.5" customHeight="1"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6">
        <v>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</row>
    <row r="23" spans="2:14" ht="19.5" customHeight="1">
      <c r="B23" s="34">
        <v>2</v>
      </c>
      <c r="C23" s="39" t="s">
        <v>45</v>
      </c>
      <c r="D23" s="15">
        <v>0</v>
      </c>
      <c r="E23" s="16">
        <v>0</v>
      </c>
      <c r="F23" s="16">
        <v>0</v>
      </c>
      <c r="G23" s="15">
        <v>0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6">
        <v>0</v>
      </c>
    </row>
    <row r="24" spans="2:14" ht="19.5" customHeight="1">
      <c r="B24" s="34">
        <v>3</v>
      </c>
      <c r="C24" s="41" t="s">
        <v>53</v>
      </c>
      <c r="D24" s="15">
        <v>0</v>
      </c>
      <c r="E24" s="16">
        <v>0</v>
      </c>
      <c r="F24" s="16">
        <v>0</v>
      </c>
      <c r="G24" s="15">
        <v>0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</row>
    <row r="25" spans="2:14" ht="19.5" customHeight="1">
      <c r="B25" s="34"/>
      <c r="C25" s="62" t="s">
        <v>58</v>
      </c>
      <c r="D25" s="15">
        <v>0</v>
      </c>
      <c r="E25" s="16">
        <v>0</v>
      </c>
      <c r="F25" s="16">
        <v>0</v>
      </c>
      <c r="G25" s="15">
        <v>0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</row>
    <row r="26" spans="2:14" ht="19.5" customHeight="1">
      <c r="B26" s="119" t="s">
        <v>103</v>
      </c>
      <c r="C26" s="119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9.5" customHeight="1">
      <c r="B27" s="34">
        <v>1</v>
      </c>
      <c r="C27" s="35" t="s">
        <v>80</v>
      </c>
      <c r="D27" s="15">
        <v>0</v>
      </c>
      <c r="E27" s="16">
        <v>0</v>
      </c>
      <c r="F27" s="16">
        <v>0</v>
      </c>
      <c r="G27" s="15">
        <v>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</row>
    <row r="28" spans="2:14" ht="19.5" customHeight="1">
      <c r="B28" s="34">
        <v>2</v>
      </c>
      <c r="C28" s="35" t="s">
        <v>81</v>
      </c>
      <c r="D28" s="15">
        <v>0</v>
      </c>
      <c r="E28" s="16">
        <v>0</v>
      </c>
      <c r="F28" s="16">
        <v>0</v>
      </c>
      <c r="G28" s="15">
        <v>0</v>
      </c>
      <c r="H28" s="16">
        <v>0</v>
      </c>
      <c r="I28" s="16">
        <v>0</v>
      </c>
      <c r="J28" s="16">
        <v>0</v>
      </c>
      <c r="K28" s="17">
        <v>0</v>
      </c>
      <c r="L28" s="16">
        <v>0</v>
      </c>
      <c r="M28" s="16">
        <v>0</v>
      </c>
      <c r="N28" s="16">
        <v>0</v>
      </c>
    </row>
    <row r="29" spans="2:14" ht="19.5" customHeight="1">
      <c r="B29" s="34">
        <v>3</v>
      </c>
      <c r="C29" s="36" t="s">
        <v>79</v>
      </c>
      <c r="D29" s="15">
        <v>0</v>
      </c>
      <c r="E29" s="16">
        <v>0</v>
      </c>
      <c r="F29" s="16">
        <v>0</v>
      </c>
      <c r="G29" s="15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6">
        <v>0</v>
      </c>
    </row>
    <row r="30" spans="2:14" ht="19.5" customHeight="1">
      <c r="B30" s="34"/>
      <c r="C30" s="62" t="s">
        <v>58</v>
      </c>
      <c r="D30" s="15">
        <v>0</v>
      </c>
      <c r="E30" s="16">
        <v>0</v>
      </c>
      <c r="F30" s="16">
        <v>0</v>
      </c>
      <c r="G30" s="15">
        <v>0</v>
      </c>
      <c r="H30" s="16">
        <v>0</v>
      </c>
      <c r="I30" s="16">
        <v>0</v>
      </c>
      <c r="J30" s="16">
        <v>0</v>
      </c>
      <c r="K30" s="17">
        <v>0</v>
      </c>
      <c r="L30" s="16">
        <v>0</v>
      </c>
      <c r="M30" s="16">
        <v>0</v>
      </c>
      <c r="N30" s="16">
        <v>0</v>
      </c>
    </row>
    <row r="31" spans="2:14" ht="19.5" customHeight="1">
      <c r="B31" s="126" t="s">
        <v>56</v>
      </c>
      <c r="C31" s="12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2:14" ht="19.5" customHeight="1">
      <c r="B32" s="43" t="s">
        <v>62</v>
      </c>
      <c r="C32" s="44" t="s">
        <v>87</v>
      </c>
      <c r="D32" s="15">
        <v>0</v>
      </c>
      <c r="E32" s="16">
        <v>0</v>
      </c>
      <c r="F32" s="16">
        <v>0</v>
      </c>
      <c r="G32" s="15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</row>
    <row r="33" spans="2:14" ht="19.5" customHeight="1">
      <c r="B33" s="43" t="s">
        <v>66</v>
      </c>
      <c r="C33" s="44" t="s">
        <v>85</v>
      </c>
      <c r="D33" s="15">
        <v>0</v>
      </c>
      <c r="E33" s="16">
        <v>0</v>
      </c>
      <c r="F33" s="16">
        <v>0</v>
      </c>
      <c r="G33" s="15">
        <v>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</row>
    <row r="34" spans="2:14" ht="19.5" customHeight="1">
      <c r="B34" s="43" t="s">
        <v>52</v>
      </c>
      <c r="C34" s="45" t="s">
        <v>57</v>
      </c>
      <c r="D34" s="15">
        <v>0</v>
      </c>
      <c r="E34" s="16">
        <v>0</v>
      </c>
      <c r="F34" s="16">
        <v>0</v>
      </c>
      <c r="G34" s="15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</row>
    <row r="35" spans="2:14" ht="19.5" customHeight="1">
      <c r="B35" s="43"/>
      <c r="C35" s="46" t="s">
        <v>77</v>
      </c>
      <c r="D35" s="15">
        <v>0</v>
      </c>
      <c r="E35" s="16">
        <v>0</v>
      </c>
      <c r="F35" s="16">
        <v>0</v>
      </c>
      <c r="G35" s="15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16">
        <v>0</v>
      </c>
    </row>
    <row r="36" spans="2:14" ht="24.75">
      <c r="B36" s="36"/>
      <c r="C36" s="62" t="s">
        <v>98</v>
      </c>
      <c r="D36" s="15">
        <f>D35+D30+D25+D20+D17+D13</f>
        <v>190</v>
      </c>
      <c r="E36" s="15">
        <f aca="true" t="shared" si="0" ref="E36:N36">E35+E30+E25+E20+E17+E13</f>
        <v>17.53</v>
      </c>
      <c r="F36" s="15">
        <f t="shared" si="0"/>
        <v>207.53</v>
      </c>
      <c r="G36" s="15">
        <f t="shared" si="0"/>
        <v>207.53</v>
      </c>
      <c r="H36" s="15">
        <f t="shared" si="0"/>
        <v>0</v>
      </c>
      <c r="I36" s="15">
        <f t="shared" si="0"/>
        <v>17.53</v>
      </c>
      <c r="J36" s="15">
        <f t="shared" si="0"/>
        <v>207.53</v>
      </c>
      <c r="K36" s="15">
        <f>K35+K30+K25+K20+K17+K13</f>
        <v>164.25</v>
      </c>
      <c r="L36" s="15">
        <f t="shared" si="0"/>
        <v>0</v>
      </c>
      <c r="M36" s="15">
        <f t="shared" si="0"/>
        <v>0</v>
      </c>
      <c r="N36" s="15">
        <f t="shared" si="0"/>
        <v>164.25</v>
      </c>
    </row>
    <row r="37" ht="19.5" customHeight="1"/>
    <row r="38" spans="9:13" ht="19.5">
      <c r="I38" s="12"/>
      <c r="M38" s="12"/>
    </row>
    <row r="39" spans="4:18" ht="21">
      <c r="D39" s="12"/>
      <c r="L39" s="83"/>
      <c r="M39" s="83"/>
      <c r="R39" s="12"/>
    </row>
    <row r="40" spans="4:13" ht="19.5">
      <c r="D40" s="12"/>
      <c r="L40" s="91" t="s">
        <v>110</v>
      </c>
      <c r="M40" s="91"/>
    </row>
    <row r="41" spans="12:13" ht="19.5" customHeight="1">
      <c r="L41" s="91" t="s">
        <v>102</v>
      </c>
      <c r="M41" s="91"/>
    </row>
    <row r="42" spans="12:14" ht="21">
      <c r="L42" s="123"/>
      <c r="M42" s="123"/>
      <c r="N42" s="123"/>
    </row>
    <row r="43" spans="12:14" ht="21">
      <c r="L43" s="123"/>
      <c r="M43" s="123"/>
      <c r="N43" s="123"/>
    </row>
  </sheetData>
  <sheetProtection/>
  <mergeCells count="30">
    <mergeCell ref="A1:N1"/>
    <mergeCell ref="A2:N2"/>
    <mergeCell ref="L40:M40"/>
    <mergeCell ref="L41:M41"/>
    <mergeCell ref="F5:F6"/>
    <mergeCell ref="K4:N4"/>
    <mergeCell ref="N5:N6"/>
    <mergeCell ref="B26:C26"/>
    <mergeCell ref="B31:C31"/>
    <mergeCell ref="B8:C8"/>
    <mergeCell ref="L43:N43"/>
    <mergeCell ref="I5:I6"/>
    <mergeCell ref="G5:G6"/>
    <mergeCell ref="H5:H6"/>
    <mergeCell ref="L42:N42"/>
    <mergeCell ref="J5:J6"/>
    <mergeCell ref="L5:L6"/>
    <mergeCell ref="K5:K6"/>
    <mergeCell ref="M5:M6"/>
    <mergeCell ref="L39:M39"/>
    <mergeCell ref="B14:C14"/>
    <mergeCell ref="B18:C18"/>
    <mergeCell ref="B21:C21"/>
    <mergeCell ref="B3:B7"/>
    <mergeCell ref="D5:D6"/>
    <mergeCell ref="C3:C7"/>
    <mergeCell ref="D3:N3"/>
    <mergeCell ref="D4:F4"/>
    <mergeCell ref="G4:J4"/>
    <mergeCell ref="E5:E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0" zoomScaleNormal="70" zoomScaleSheetLayoutView="70" zoomScalePageLayoutView="0" workbookViewId="0" topLeftCell="A22">
      <selection activeCell="H38" sqref="H38:I38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58.00390625" style="1" customWidth="1"/>
    <col min="4" max="4" width="23.8515625" style="1" customWidth="1"/>
    <col min="5" max="5" width="21.28125" style="1" customWidth="1"/>
    <col min="6" max="6" width="25.00390625" style="1" customWidth="1"/>
    <col min="7" max="7" width="22.8515625" style="1" customWidth="1"/>
    <col min="8" max="8" width="24.8515625" style="1" customWidth="1"/>
    <col min="9" max="9" width="20.00390625" style="1" customWidth="1"/>
    <col min="10" max="10" width="20.7109375" style="1" customWidth="1"/>
    <col min="11" max="16384" width="9.140625" style="1" customWidth="1"/>
  </cols>
  <sheetData>
    <row r="1" spans="1:10" ht="23.25" customHeight="1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9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0.25" customHeight="1">
      <c r="A3" s="30"/>
      <c r="B3" s="122" t="s">
        <v>90</v>
      </c>
      <c r="C3" s="131" t="s">
        <v>38</v>
      </c>
      <c r="D3" s="127" t="s">
        <v>113</v>
      </c>
      <c r="E3" s="127"/>
      <c r="F3" s="127"/>
      <c r="G3" s="127"/>
      <c r="H3" s="127"/>
      <c r="I3" s="127"/>
      <c r="J3" s="127"/>
    </row>
    <row r="4" spans="1:10" ht="21" customHeight="1">
      <c r="A4" s="30"/>
      <c r="B4" s="122"/>
      <c r="C4" s="131"/>
      <c r="D4" s="127" t="s">
        <v>89</v>
      </c>
      <c r="E4" s="127"/>
      <c r="F4" s="127"/>
      <c r="G4" s="127" t="s">
        <v>70</v>
      </c>
      <c r="H4" s="127"/>
      <c r="I4" s="127"/>
      <c r="J4" s="127"/>
    </row>
    <row r="5" spans="1:10" ht="19.5" customHeight="1">
      <c r="A5" s="30"/>
      <c r="B5" s="122"/>
      <c r="C5" s="131"/>
      <c r="D5" s="129" t="s">
        <v>61</v>
      </c>
      <c r="E5" s="122" t="s">
        <v>59</v>
      </c>
      <c r="F5" s="122" t="s">
        <v>123</v>
      </c>
      <c r="G5" s="127" t="s">
        <v>61</v>
      </c>
      <c r="H5" s="127" t="s">
        <v>6</v>
      </c>
      <c r="I5" s="127" t="s">
        <v>59</v>
      </c>
      <c r="J5" s="127" t="s">
        <v>14</v>
      </c>
    </row>
    <row r="6" spans="1:10" ht="19.5" customHeight="1">
      <c r="A6" s="30"/>
      <c r="B6" s="122"/>
      <c r="C6" s="131"/>
      <c r="D6" s="130"/>
      <c r="E6" s="122"/>
      <c r="F6" s="122"/>
      <c r="G6" s="127"/>
      <c r="H6" s="127"/>
      <c r="I6" s="127"/>
      <c r="J6" s="127"/>
    </row>
    <row r="7" spans="1:10" ht="19.5" customHeight="1">
      <c r="A7" s="30"/>
      <c r="B7" s="122"/>
      <c r="C7" s="118"/>
      <c r="D7" s="65">
        <v>42</v>
      </c>
      <c r="E7" s="65">
        <v>43</v>
      </c>
      <c r="F7" s="65">
        <v>44</v>
      </c>
      <c r="G7" s="65">
        <v>45</v>
      </c>
      <c r="H7" s="65">
        <v>46</v>
      </c>
      <c r="I7" s="65">
        <v>47</v>
      </c>
      <c r="J7" s="65">
        <v>48</v>
      </c>
    </row>
    <row r="8" spans="1:10" ht="19.5" customHeight="1">
      <c r="A8" s="30"/>
      <c r="B8" s="126" t="s">
        <v>105</v>
      </c>
      <c r="C8" s="126"/>
      <c r="D8" s="13"/>
      <c r="E8" s="13"/>
      <c r="F8" s="13"/>
      <c r="G8" s="13"/>
      <c r="H8" s="13"/>
      <c r="I8" s="13"/>
      <c r="J8" s="14"/>
    </row>
    <row r="9" spans="1:10" ht="19.5" customHeight="1">
      <c r="A9" s="30"/>
      <c r="B9" s="34">
        <v>1</v>
      </c>
      <c r="C9" s="39" t="s">
        <v>36</v>
      </c>
      <c r="D9" s="15">
        <v>164.25</v>
      </c>
      <c r="E9" s="16">
        <v>0</v>
      </c>
      <c r="F9" s="16">
        <v>164.25</v>
      </c>
      <c r="G9" s="15">
        <v>25.75</v>
      </c>
      <c r="H9" s="66">
        <v>0</v>
      </c>
      <c r="I9" s="67">
        <v>17.53</v>
      </c>
      <c r="J9" s="68">
        <v>43.28</v>
      </c>
    </row>
    <row r="10" spans="1:10" ht="19.5" customHeight="1">
      <c r="A10" s="30"/>
      <c r="B10" s="34">
        <v>2</v>
      </c>
      <c r="C10" s="39" t="s">
        <v>27</v>
      </c>
      <c r="D10" s="15">
        <v>0</v>
      </c>
      <c r="E10" s="16">
        <v>0</v>
      </c>
      <c r="F10" s="16">
        <v>0</v>
      </c>
      <c r="G10" s="15">
        <v>0</v>
      </c>
      <c r="H10" s="15">
        <v>0</v>
      </c>
      <c r="I10" s="67">
        <v>0</v>
      </c>
      <c r="J10" s="68">
        <v>0</v>
      </c>
    </row>
    <row r="11" spans="1:10" ht="19.5" customHeight="1">
      <c r="A11" s="30"/>
      <c r="B11" s="34">
        <v>3</v>
      </c>
      <c r="C11" s="69" t="s">
        <v>46</v>
      </c>
      <c r="D11" s="15">
        <v>0</v>
      </c>
      <c r="E11" s="16">
        <v>0</v>
      </c>
      <c r="F11" s="16">
        <v>0</v>
      </c>
      <c r="G11" s="15">
        <v>0</v>
      </c>
      <c r="H11" s="15">
        <v>0</v>
      </c>
      <c r="I11" s="67">
        <v>0</v>
      </c>
      <c r="J11" s="68">
        <v>0</v>
      </c>
    </row>
    <row r="12" spans="1:10" ht="19.5" customHeight="1">
      <c r="A12" s="30"/>
      <c r="B12" s="34">
        <v>4</v>
      </c>
      <c r="C12" s="69" t="s">
        <v>91</v>
      </c>
      <c r="D12" s="15">
        <v>0</v>
      </c>
      <c r="E12" s="16">
        <v>0</v>
      </c>
      <c r="F12" s="16">
        <v>0</v>
      </c>
      <c r="G12" s="15">
        <v>0</v>
      </c>
      <c r="H12" s="15">
        <v>0</v>
      </c>
      <c r="I12" s="67">
        <v>0</v>
      </c>
      <c r="J12" s="68">
        <v>0</v>
      </c>
    </row>
    <row r="13" spans="1:10" ht="19.5" customHeight="1">
      <c r="A13" s="30"/>
      <c r="B13" s="34"/>
      <c r="C13" s="59" t="s">
        <v>58</v>
      </c>
      <c r="D13" s="15">
        <v>164.25</v>
      </c>
      <c r="E13" s="16">
        <v>0</v>
      </c>
      <c r="F13" s="16">
        <v>164.25</v>
      </c>
      <c r="G13" s="15">
        <v>25.75</v>
      </c>
      <c r="H13" s="66">
        <v>0</v>
      </c>
      <c r="I13" s="67">
        <v>17.53</v>
      </c>
      <c r="J13" s="68">
        <v>43.28</v>
      </c>
    </row>
    <row r="14" spans="1:10" ht="19.5" customHeight="1">
      <c r="A14" s="30"/>
      <c r="B14" s="126" t="s">
        <v>44</v>
      </c>
      <c r="C14" s="126"/>
      <c r="D14" s="13"/>
      <c r="E14" s="13"/>
      <c r="F14" s="13"/>
      <c r="G14" s="13"/>
      <c r="H14" s="13"/>
      <c r="I14" s="13"/>
      <c r="J14" s="14"/>
    </row>
    <row r="15" spans="1:10" ht="19.5" customHeight="1">
      <c r="A15" s="30"/>
      <c r="B15" s="34">
        <v>1</v>
      </c>
      <c r="C15" s="69" t="s">
        <v>8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67">
        <v>0</v>
      </c>
      <c r="J15" s="68">
        <v>0</v>
      </c>
    </row>
    <row r="16" spans="1:10" ht="19.5" customHeight="1">
      <c r="A16" s="30"/>
      <c r="B16" s="34">
        <v>2</v>
      </c>
      <c r="C16" s="69" t="s">
        <v>97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67">
        <v>0</v>
      </c>
      <c r="J16" s="68">
        <v>0</v>
      </c>
    </row>
    <row r="17" spans="1:10" ht="19.5" customHeight="1">
      <c r="A17" s="30"/>
      <c r="B17" s="34"/>
      <c r="C17" s="59" t="s">
        <v>58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67">
        <v>0</v>
      </c>
      <c r="J17" s="68">
        <v>0</v>
      </c>
    </row>
    <row r="18" spans="1:10" ht="19.5" customHeight="1">
      <c r="A18" s="30"/>
      <c r="B18" s="128" t="s">
        <v>101</v>
      </c>
      <c r="C18" s="128"/>
      <c r="D18" s="70"/>
      <c r="E18" s="70"/>
      <c r="F18" s="70"/>
      <c r="G18" s="70"/>
      <c r="H18" s="70"/>
      <c r="I18" s="70"/>
      <c r="J18" s="71"/>
    </row>
    <row r="19" spans="1:10" ht="19.5" customHeight="1">
      <c r="A19" s="30"/>
      <c r="B19" s="34">
        <v>1</v>
      </c>
      <c r="C19" s="69" t="s">
        <v>33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67">
        <v>0</v>
      </c>
      <c r="J19" s="68">
        <v>0</v>
      </c>
    </row>
    <row r="20" spans="1:10" ht="19.5" customHeight="1">
      <c r="A20" s="30"/>
      <c r="B20" s="34"/>
      <c r="C20" s="59" t="s">
        <v>58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67">
        <v>0</v>
      </c>
      <c r="J20" s="68">
        <v>0</v>
      </c>
    </row>
    <row r="21" spans="1:10" ht="19.5" customHeight="1">
      <c r="A21" s="30"/>
      <c r="B21" s="126" t="s">
        <v>28</v>
      </c>
      <c r="C21" s="126"/>
      <c r="D21" s="13"/>
      <c r="E21" s="13"/>
      <c r="F21" s="13"/>
      <c r="G21" s="13"/>
      <c r="H21" s="13"/>
      <c r="I21" s="13"/>
      <c r="J21" s="14"/>
    </row>
    <row r="22" spans="1:10" ht="19.5" customHeight="1">
      <c r="A22" s="30"/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67">
        <v>0</v>
      </c>
      <c r="J22" s="68">
        <v>0</v>
      </c>
    </row>
    <row r="23" spans="1:10" ht="19.5" customHeight="1">
      <c r="A23" s="30"/>
      <c r="B23" s="34">
        <v>2</v>
      </c>
      <c r="C23" s="69" t="s">
        <v>45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67">
        <v>0</v>
      </c>
      <c r="J23" s="68">
        <v>0</v>
      </c>
    </row>
    <row r="24" spans="1:10" ht="19.5" customHeight="1">
      <c r="A24" s="30"/>
      <c r="B24" s="34">
        <v>3</v>
      </c>
      <c r="C24" s="72" t="s">
        <v>53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67">
        <v>0</v>
      </c>
      <c r="J24" s="68">
        <v>0</v>
      </c>
    </row>
    <row r="25" spans="1:10" ht="19.5" customHeight="1">
      <c r="A25" s="30"/>
      <c r="B25" s="34"/>
      <c r="C25" s="59" t="s">
        <v>58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67">
        <v>0</v>
      </c>
      <c r="J25" s="68">
        <v>0</v>
      </c>
    </row>
    <row r="26" spans="1:10" ht="19.5" customHeight="1">
      <c r="A26" s="30"/>
      <c r="B26" s="126" t="s">
        <v>103</v>
      </c>
      <c r="C26" s="126"/>
      <c r="D26" s="13"/>
      <c r="E26" s="13"/>
      <c r="F26" s="13"/>
      <c r="G26" s="13"/>
      <c r="H26" s="13"/>
      <c r="I26" s="13"/>
      <c r="J26" s="14"/>
    </row>
    <row r="27" spans="1:10" ht="19.5" customHeight="1">
      <c r="A27" s="30"/>
      <c r="B27" s="73">
        <v>1</v>
      </c>
      <c r="C27" s="39" t="s">
        <v>80</v>
      </c>
      <c r="D27" s="15">
        <v>0</v>
      </c>
      <c r="E27" s="16">
        <v>0</v>
      </c>
      <c r="F27" s="16">
        <v>0</v>
      </c>
      <c r="G27" s="15">
        <v>0</v>
      </c>
      <c r="H27" s="15">
        <v>0</v>
      </c>
      <c r="I27" s="67">
        <v>0</v>
      </c>
      <c r="J27" s="68">
        <v>0</v>
      </c>
    </row>
    <row r="28" spans="1:10" ht="19.5" customHeight="1">
      <c r="A28" s="30"/>
      <c r="B28" s="73">
        <v>2</v>
      </c>
      <c r="C28" s="69" t="s">
        <v>81</v>
      </c>
      <c r="D28" s="15">
        <v>0</v>
      </c>
      <c r="E28" s="16">
        <v>0</v>
      </c>
      <c r="F28" s="16">
        <v>0</v>
      </c>
      <c r="G28" s="15">
        <v>0</v>
      </c>
      <c r="H28" s="15">
        <v>0</v>
      </c>
      <c r="I28" s="67">
        <v>0</v>
      </c>
      <c r="J28" s="68">
        <v>0</v>
      </c>
    </row>
    <row r="29" spans="1:10" ht="19.5" customHeight="1">
      <c r="A29" s="30"/>
      <c r="B29" s="73">
        <v>3</v>
      </c>
      <c r="C29" s="69" t="s">
        <v>79</v>
      </c>
      <c r="D29" s="15">
        <v>0</v>
      </c>
      <c r="E29" s="16">
        <v>0</v>
      </c>
      <c r="F29" s="16">
        <v>0</v>
      </c>
      <c r="G29" s="15">
        <v>0</v>
      </c>
      <c r="H29" s="15">
        <v>0</v>
      </c>
      <c r="I29" s="67">
        <v>0</v>
      </c>
      <c r="J29" s="68">
        <v>0</v>
      </c>
    </row>
    <row r="30" spans="1:10" ht="19.5" customHeight="1">
      <c r="A30" s="30"/>
      <c r="B30" s="34"/>
      <c r="C30" s="59" t="s">
        <v>58</v>
      </c>
      <c r="D30" s="15">
        <v>0</v>
      </c>
      <c r="E30" s="16">
        <v>0</v>
      </c>
      <c r="F30" s="16">
        <v>0</v>
      </c>
      <c r="G30" s="15">
        <v>0</v>
      </c>
      <c r="H30" s="15">
        <v>0</v>
      </c>
      <c r="I30" s="67">
        <v>0</v>
      </c>
      <c r="J30" s="68">
        <v>0</v>
      </c>
    </row>
    <row r="31" spans="1:10" ht="19.5" customHeight="1">
      <c r="A31" s="30"/>
      <c r="B31" s="126" t="s">
        <v>56</v>
      </c>
      <c r="C31" s="126"/>
      <c r="D31" s="13"/>
      <c r="E31" s="13"/>
      <c r="F31" s="13"/>
      <c r="G31" s="13"/>
      <c r="H31" s="13"/>
      <c r="I31" s="13"/>
      <c r="J31" s="14"/>
    </row>
    <row r="32" spans="1:10" ht="19.5" customHeight="1">
      <c r="A32" s="30"/>
      <c r="B32" s="43" t="s">
        <v>62</v>
      </c>
      <c r="C32" s="44" t="s">
        <v>87</v>
      </c>
      <c r="D32" s="15">
        <v>0</v>
      </c>
      <c r="E32" s="16">
        <v>0</v>
      </c>
      <c r="F32" s="16">
        <v>0</v>
      </c>
      <c r="G32" s="15">
        <v>0</v>
      </c>
      <c r="H32" s="15">
        <v>0</v>
      </c>
      <c r="I32" s="67">
        <v>0</v>
      </c>
      <c r="J32" s="68">
        <v>0</v>
      </c>
    </row>
    <row r="33" spans="1:10" ht="19.5" customHeight="1">
      <c r="A33" s="30"/>
      <c r="B33" s="43" t="s">
        <v>66</v>
      </c>
      <c r="C33" s="74" t="s">
        <v>85</v>
      </c>
      <c r="D33" s="15">
        <v>0</v>
      </c>
      <c r="E33" s="16">
        <v>0</v>
      </c>
      <c r="F33" s="16">
        <v>0</v>
      </c>
      <c r="G33" s="15">
        <v>0</v>
      </c>
      <c r="H33" s="15">
        <v>0</v>
      </c>
      <c r="I33" s="67">
        <v>0</v>
      </c>
      <c r="J33" s="68">
        <v>0</v>
      </c>
    </row>
    <row r="34" spans="1:10" ht="19.5" customHeight="1">
      <c r="A34" s="30"/>
      <c r="B34" s="43" t="s">
        <v>52</v>
      </c>
      <c r="C34" s="74" t="s">
        <v>57</v>
      </c>
      <c r="D34" s="15">
        <v>0</v>
      </c>
      <c r="E34" s="16">
        <v>0</v>
      </c>
      <c r="F34" s="16">
        <v>0</v>
      </c>
      <c r="G34" s="15">
        <v>0</v>
      </c>
      <c r="H34" s="15">
        <v>0</v>
      </c>
      <c r="I34" s="67">
        <v>0</v>
      </c>
      <c r="J34" s="68">
        <v>0</v>
      </c>
    </row>
    <row r="35" spans="1:10" ht="24.75">
      <c r="A35" s="30"/>
      <c r="B35" s="43"/>
      <c r="C35" s="59" t="s">
        <v>77</v>
      </c>
      <c r="D35" s="15">
        <v>0</v>
      </c>
      <c r="E35" s="16">
        <v>0</v>
      </c>
      <c r="F35" s="16">
        <v>0</v>
      </c>
      <c r="G35" s="15">
        <v>0</v>
      </c>
      <c r="H35" s="15">
        <v>0</v>
      </c>
      <c r="I35" s="67">
        <v>0</v>
      </c>
      <c r="J35" s="68">
        <v>0</v>
      </c>
    </row>
    <row r="36" spans="1:10" ht="24.75">
      <c r="A36" s="30"/>
      <c r="B36" s="36"/>
      <c r="C36" s="60" t="s">
        <v>98</v>
      </c>
      <c r="D36" s="15">
        <v>164.25</v>
      </c>
      <c r="E36" s="16">
        <v>0</v>
      </c>
      <c r="F36" s="16">
        <v>164.25</v>
      </c>
      <c r="G36" s="15">
        <v>25.75</v>
      </c>
      <c r="H36" s="66">
        <v>0</v>
      </c>
      <c r="I36" s="67">
        <v>17.53</v>
      </c>
      <c r="J36" s="68">
        <v>43.28</v>
      </c>
    </row>
    <row r="37" spans="1:10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9.5">
      <c r="A38" s="30"/>
      <c r="B38" s="30"/>
      <c r="C38" s="30"/>
      <c r="D38" s="30"/>
      <c r="E38" s="30"/>
      <c r="F38" s="30"/>
      <c r="G38" s="30"/>
      <c r="H38" s="115"/>
      <c r="I38" s="115"/>
      <c r="J38" s="30"/>
    </row>
    <row r="39" spans="1:10" ht="19.5" customHeight="1">
      <c r="A39" s="30"/>
      <c r="B39" s="30"/>
      <c r="C39" s="30"/>
      <c r="D39" s="30"/>
      <c r="E39" s="30"/>
      <c r="F39" s="30"/>
      <c r="G39" s="30"/>
      <c r="H39" s="115" t="s">
        <v>110</v>
      </c>
      <c r="I39" s="115"/>
      <c r="J39" s="30"/>
    </row>
    <row r="40" spans="1:10" ht="19.5">
      <c r="A40" s="30"/>
      <c r="B40" s="30"/>
      <c r="C40" s="30"/>
      <c r="D40" s="30"/>
      <c r="E40" s="30"/>
      <c r="F40" s="30"/>
      <c r="G40" s="30"/>
      <c r="H40" s="115" t="s">
        <v>102</v>
      </c>
      <c r="I40" s="115"/>
      <c r="J40" s="30"/>
    </row>
    <row r="41" spans="8:10" ht="21">
      <c r="H41" s="99"/>
      <c r="I41" s="132"/>
      <c r="J41" s="132"/>
    </row>
    <row r="42" spans="8:10" ht="18.75">
      <c r="H42" s="132"/>
      <c r="I42" s="132"/>
      <c r="J42" s="132"/>
    </row>
  </sheetData>
  <sheetProtection/>
  <mergeCells count="25">
    <mergeCell ref="H40:I40"/>
    <mergeCell ref="H42:J42"/>
    <mergeCell ref="H5:H6"/>
    <mergeCell ref="I5:I6"/>
    <mergeCell ref="J5:J6"/>
    <mergeCell ref="H41:J41"/>
    <mergeCell ref="H38:I38"/>
    <mergeCell ref="A1:J1"/>
    <mergeCell ref="A2:J2"/>
    <mergeCell ref="B26:C26"/>
    <mergeCell ref="D5:D6"/>
    <mergeCell ref="E5:E6"/>
    <mergeCell ref="D3:J3"/>
    <mergeCell ref="B3:B7"/>
    <mergeCell ref="C3:C7"/>
    <mergeCell ref="B8:C8"/>
    <mergeCell ref="B14:C14"/>
    <mergeCell ref="G4:J4"/>
    <mergeCell ref="D4:F4"/>
    <mergeCell ref="F5:F6"/>
    <mergeCell ref="G5:G6"/>
    <mergeCell ref="B31:C31"/>
    <mergeCell ref="H39:I39"/>
    <mergeCell ref="B18:C18"/>
    <mergeCell ref="B21:C21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0" zoomScaleNormal="70" zoomScaleSheetLayoutView="70" zoomScalePageLayoutView="0" workbookViewId="0" topLeftCell="A31">
      <selection activeCell="L38" sqref="L38:N38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62.421875" style="2" customWidth="1"/>
    <col min="4" max="4" width="17.8515625" style="2" customWidth="1"/>
    <col min="5" max="5" width="15.140625" style="2" customWidth="1"/>
    <col min="6" max="6" width="19.57421875" style="2" customWidth="1"/>
    <col min="7" max="7" width="14.28125" style="2" customWidth="1"/>
    <col min="8" max="8" width="15.00390625" style="2" customWidth="1"/>
    <col min="9" max="9" width="14.57421875" style="2" customWidth="1"/>
    <col min="10" max="10" width="12.7109375" style="2" customWidth="1"/>
    <col min="11" max="11" width="12.140625" style="2" customWidth="1"/>
    <col min="12" max="12" width="16.00390625" style="2" customWidth="1"/>
    <col min="13" max="14" width="10.421875" style="2" customWidth="1"/>
    <col min="15" max="15" width="16.140625" style="2" customWidth="1"/>
    <col min="16" max="16384" width="9.140625" style="2" customWidth="1"/>
  </cols>
  <sheetData>
    <row r="1" spans="1:15" ht="23.2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20.25" customHeight="1">
      <c r="A3" s="30"/>
      <c r="B3" s="122" t="s">
        <v>90</v>
      </c>
      <c r="C3" s="131" t="s">
        <v>38</v>
      </c>
      <c r="D3" s="127" t="s">
        <v>120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45.75" customHeight="1">
      <c r="A4" s="30"/>
      <c r="B4" s="122"/>
      <c r="C4" s="131"/>
      <c r="D4" s="122" t="s">
        <v>9</v>
      </c>
      <c r="E4" s="122"/>
      <c r="F4" s="122"/>
      <c r="G4" s="122" t="s">
        <v>82</v>
      </c>
      <c r="H4" s="122"/>
      <c r="I4" s="122"/>
      <c r="J4" s="122" t="s">
        <v>20</v>
      </c>
      <c r="K4" s="122"/>
      <c r="L4" s="122"/>
      <c r="M4" s="133" t="s">
        <v>42</v>
      </c>
      <c r="N4" s="134"/>
      <c r="O4" s="134"/>
    </row>
    <row r="5" spans="1:15" ht="19.5" customHeight="1">
      <c r="A5" s="30"/>
      <c r="B5" s="122"/>
      <c r="C5" s="131"/>
      <c r="D5" s="131" t="s">
        <v>121</v>
      </c>
      <c r="E5" s="131" t="s">
        <v>50</v>
      </c>
      <c r="F5" s="122" t="s">
        <v>2</v>
      </c>
      <c r="G5" s="131" t="s">
        <v>121</v>
      </c>
      <c r="H5" s="131" t="s">
        <v>50</v>
      </c>
      <c r="I5" s="122" t="s">
        <v>68</v>
      </c>
      <c r="J5" s="131" t="s">
        <v>121</v>
      </c>
      <c r="K5" s="131" t="s">
        <v>50</v>
      </c>
      <c r="L5" s="122" t="s">
        <v>29</v>
      </c>
      <c r="M5" s="131" t="s">
        <v>121</v>
      </c>
      <c r="N5" s="131" t="s">
        <v>50</v>
      </c>
      <c r="O5" s="144" t="s">
        <v>63</v>
      </c>
    </row>
    <row r="6" spans="1:15" ht="19.5">
      <c r="A6" s="30"/>
      <c r="B6" s="122"/>
      <c r="C6" s="131"/>
      <c r="D6" s="129"/>
      <c r="E6" s="129"/>
      <c r="F6" s="141"/>
      <c r="G6" s="129"/>
      <c r="H6" s="129"/>
      <c r="I6" s="141"/>
      <c r="J6" s="129"/>
      <c r="K6" s="129"/>
      <c r="L6" s="141"/>
      <c r="M6" s="129"/>
      <c r="N6" s="129"/>
      <c r="O6" s="145"/>
    </row>
    <row r="7" spans="1:15" ht="19.5" customHeight="1">
      <c r="A7" s="30"/>
      <c r="B7" s="122"/>
      <c r="C7" s="131"/>
      <c r="D7" s="65">
        <v>49</v>
      </c>
      <c r="E7" s="65">
        <v>50</v>
      </c>
      <c r="F7" s="65">
        <v>51</v>
      </c>
      <c r="G7" s="65">
        <v>52</v>
      </c>
      <c r="H7" s="65">
        <v>53</v>
      </c>
      <c r="I7" s="65">
        <v>54</v>
      </c>
      <c r="J7" s="65">
        <v>55</v>
      </c>
      <c r="K7" s="65">
        <v>56</v>
      </c>
      <c r="L7" s="65">
        <v>57</v>
      </c>
      <c r="M7" s="65">
        <v>58</v>
      </c>
      <c r="N7" s="65">
        <v>59</v>
      </c>
      <c r="O7" s="65">
        <v>60</v>
      </c>
    </row>
    <row r="8" spans="1:15" ht="19.5" customHeight="1">
      <c r="A8" s="30"/>
      <c r="B8" s="139" t="s">
        <v>54</v>
      </c>
      <c r="C8" s="140"/>
      <c r="D8" s="135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1:15" ht="19.5" customHeight="1">
      <c r="A9" s="30"/>
      <c r="B9" s="34">
        <v>1</v>
      </c>
      <c r="C9" s="35" t="s">
        <v>36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5">
        <v>0</v>
      </c>
      <c r="O9" s="68">
        <v>0</v>
      </c>
    </row>
    <row r="10" spans="1:15" ht="19.5" customHeight="1">
      <c r="A10" s="30"/>
      <c r="B10" s="34">
        <v>2</v>
      </c>
      <c r="C10" s="35" t="s">
        <v>27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5">
        <v>0</v>
      </c>
      <c r="O10" s="68">
        <v>0</v>
      </c>
    </row>
    <row r="11" spans="1:15" ht="19.5" customHeight="1">
      <c r="A11" s="30"/>
      <c r="B11" s="34">
        <v>3</v>
      </c>
      <c r="C11" s="35" t="s">
        <v>46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5">
        <v>0</v>
      </c>
      <c r="O11" s="68">
        <v>0</v>
      </c>
    </row>
    <row r="12" spans="1:15" ht="19.5" customHeight="1">
      <c r="A12" s="30"/>
      <c r="B12" s="34">
        <v>4</v>
      </c>
      <c r="C12" s="36" t="s">
        <v>91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5">
        <v>0</v>
      </c>
      <c r="O12" s="68">
        <v>0</v>
      </c>
    </row>
    <row r="13" spans="1:15" ht="19.5" customHeight="1">
      <c r="A13" s="30"/>
      <c r="B13" s="34"/>
      <c r="C13" s="59" t="s">
        <v>58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5">
        <v>0</v>
      </c>
      <c r="O13" s="68">
        <v>0</v>
      </c>
    </row>
    <row r="14" spans="1:15" ht="19.5" customHeight="1">
      <c r="A14" s="30"/>
      <c r="B14" s="120" t="s">
        <v>44</v>
      </c>
      <c r="C14" s="138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</row>
    <row r="15" spans="1:15" ht="19.5" customHeight="1">
      <c r="A15" s="30"/>
      <c r="B15" s="34">
        <v>1</v>
      </c>
      <c r="C15" s="35" t="s">
        <v>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5">
        <v>0</v>
      </c>
      <c r="O15" s="68">
        <v>0</v>
      </c>
    </row>
    <row r="16" spans="1:15" ht="19.5" customHeight="1">
      <c r="A16" s="30"/>
      <c r="B16" s="34">
        <v>2</v>
      </c>
      <c r="C16" s="36" t="s">
        <v>97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5">
        <v>0</v>
      </c>
      <c r="O16" s="68">
        <v>0</v>
      </c>
    </row>
    <row r="17" spans="1:15" ht="19.5" customHeight="1">
      <c r="A17" s="30"/>
      <c r="B17" s="34"/>
      <c r="C17" s="59" t="s">
        <v>58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5">
        <v>0</v>
      </c>
      <c r="O17" s="68">
        <v>0</v>
      </c>
    </row>
    <row r="18" spans="1:15" ht="19.5" customHeight="1">
      <c r="A18" s="30"/>
      <c r="B18" s="120" t="s">
        <v>39</v>
      </c>
      <c r="C18" s="138"/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7"/>
    </row>
    <row r="19" spans="1:15" ht="19.5" customHeight="1">
      <c r="A19" s="30"/>
      <c r="B19" s="34">
        <v>1</v>
      </c>
      <c r="C19" s="36" t="s">
        <v>33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0</v>
      </c>
      <c r="N19" s="15">
        <v>0</v>
      </c>
      <c r="O19" s="68">
        <v>0</v>
      </c>
    </row>
    <row r="20" spans="1:15" ht="19.5" customHeight="1">
      <c r="A20" s="30"/>
      <c r="B20" s="34"/>
      <c r="C20" s="59" t="s">
        <v>58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5">
        <v>0</v>
      </c>
      <c r="O20" s="68">
        <v>0</v>
      </c>
    </row>
    <row r="21" spans="1:15" ht="19.5" customHeight="1">
      <c r="A21" s="30"/>
      <c r="B21" s="120" t="s">
        <v>28</v>
      </c>
      <c r="C21" s="138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</row>
    <row r="22" spans="1:15" ht="19.5" customHeight="1">
      <c r="A22" s="30"/>
      <c r="B22" s="34">
        <v>1</v>
      </c>
      <c r="C22" s="39" t="s">
        <v>51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5">
        <v>0</v>
      </c>
      <c r="O22" s="68">
        <v>0</v>
      </c>
    </row>
    <row r="23" spans="1:15" ht="19.5" customHeight="1">
      <c r="A23" s="30"/>
      <c r="B23" s="34">
        <v>2</v>
      </c>
      <c r="C23" s="39" t="s">
        <v>45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15">
        <v>0</v>
      </c>
      <c r="O23" s="68">
        <v>0</v>
      </c>
    </row>
    <row r="24" spans="1:15" ht="19.5" customHeight="1">
      <c r="A24" s="30"/>
      <c r="B24" s="34">
        <v>3</v>
      </c>
      <c r="C24" s="41" t="s">
        <v>53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5">
        <v>0</v>
      </c>
      <c r="O24" s="68">
        <v>0</v>
      </c>
    </row>
    <row r="25" spans="1:15" ht="19.5" customHeight="1">
      <c r="A25" s="30"/>
      <c r="B25" s="34"/>
      <c r="C25" s="59" t="s">
        <v>58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5">
        <v>0</v>
      </c>
      <c r="O25" s="68">
        <v>0</v>
      </c>
    </row>
    <row r="26" spans="1:15" ht="19.5" customHeight="1">
      <c r="A26" s="30"/>
      <c r="B26" s="120" t="s">
        <v>64</v>
      </c>
      <c r="C26" s="138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5" ht="19.5" customHeight="1">
      <c r="A27" s="30"/>
      <c r="B27" s="34">
        <v>1</v>
      </c>
      <c r="C27" s="39" t="s">
        <v>80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5">
        <v>0</v>
      </c>
      <c r="O27" s="68">
        <v>0</v>
      </c>
    </row>
    <row r="28" spans="1:15" ht="19.5" customHeight="1">
      <c r="A28" s="30"/>
      <c r="B28" s="34">
        <v>2</v>
      </c>
      <c r="C28" s="39" t="s">
        <v>81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5">
        <v>0</v>
      </c>
      <c r="O28" s="68">
        <v>0</v>
      </c>
    </row>
    <row r="29" spans="1:15" ht="19.5" customHeight="1">
      <c r="A29" s="30"/>
      <c r="B29" s="34">
        <v>3</v>
      </c>
      <c r="C29" s="76" t="s">
        <v>79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5">
        <v>0</v>
      </c>
      <c r="O29" s="68">
        <v>0</v>
      </c>
    </row>
    <row r="30" spans="1:15" ht="19.5" customHeight="1">
      <c r="A30" s="30"/>
      <c r="B30" s="34"/>
      <c r="C30" s="59" t="s">
        <v>58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5">
        <v>0</v>
      </c>
      <c r="O30" s="68">
        <v>0</v>
      </c>
    </row>
    <row r="31" spans="1:15" ht="19.5" customHeight="1">
      <c r="A31" s="30"/>
      <c r="B31" s="139" t="s">
        <v>56</v>
      </c>
      <c r="C31" s="140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1:15" ht="19.5" customHeight="1">
      <c r="A32" s="30"/>
      <c r="B32" s="43" t="s">
        <v>62</v>
      </c>
      <c r="C32" s="44" t="s">
        <v>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68">
        <v>0</v>
      </c>
    </row>
    <row r="33" spans="1:15" ht="19.5" customHeight="1">
      <c r="A33" s="30"/>
      <c r="B33" s="43" t="s">
        <v>66</v>
      </c>
      <c r="C33" s="44" t="s">
        <v>85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68">
        <v>0</v>
      </c>
    </row>
    <row r="34" spans="1:15" ht="19.5" customHeight="1">
      <c r="A34" s="30"/>
      <c r="B34" s="43" t="s">
        <v>52</v>
      </c>
      <c r="C34" s="45" t="s">
        <v>57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5">
        <v>0</v>
      </c>
      <c r="O34" s="68">
        <v>0</v>
      </c>
    </row>
    <row r="35" spans="1:15" ht="19.5" customHeight="1">
      <c r="A35" s="30"/>
      <c r="B35" s="43"/>
      <c r="C35" s="59" t="s">
        <v>77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5">
        <v>0</v>
      </c>
      <c r="O35" s="68">
        <v>0</v>
      </c>
    </row>
    <row r="36" spans="1:15" s="3" customFormat="1" ht="24.75">
      <c r="A36" s="77"/>
      <c r="B36" s="78"/>
      <c r="C36" s="60" t="s">
        <v>98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  <c r="N36" s="15">
        <v>0</v>
      </c>
      <c r="O36" s="68">
        <v>0</v>
      </c>
    </row>
    <row r="37" spans="1:15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15"/>
      <c r="M38" s="115"/>
      <c r="N38" s="115"/>
      <c r="O38" s="30"/>
    </row>
    <row r="39" spans="1:15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115" t="s">
        <v>110</v>
      </c>
      <c r="M39" s="115"/>
      <c r="N39" s="115"/>
      <c r="O39" s="30"/>
    </row>
    <row r="40" spans="1:15" ht="2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42" t="s">
        <v>102</v>
      </c>
      <c r="M40" s="142"/>
      <c r="N40" s="142"/>
      <c r="O40" s="30"/>
    </row>
    <row r="41" spans="1:15" ht="2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143"/>
      <c r="M41" s="143"/>
      <c r="N41" s="143"/>
      <c r="O41" s="30"/>
    </row>
    <row r="42" spans="1:15" ht="19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sheetProtection/>
  <mergeCells count="37">
    <mergeCell ref="L38:N38"/>
    <mergeCell ref="A1:O1"/>
    <mergeCell ref="A2:O2"/>
    <mergeCell ref="L39:N39"/>
    <mergeCell ref="L40:N40"/>
    <mergeCell ref="L41:N41"/>
    <mergeCell ref="O5:O6"/>
    <mergeCell ref="H5:H6"/>
    <mergeCell ref="I5:I6"/>
    <mergeCell ref="J5:J6"/>
    <mergeCell ref="K5:K6"/>
    <mergeCell ref="D18:O18"/>
    <mergeCell ref="D21:O21"/>
    <mergeCell ref="D5:D6"/>
    <mergeCell ref="E5:E6"/>
    <mergeCell ref="F5:F6"/>
    <mergeCell ref="G5:G6"/>
    <mergeCell ref="B14:C14"/>
    <mergeCell ref="D8:O8"/>
    <mergeCell ref="D14:O14"/>
    <mergeCell ref="B3:B7"/>
    <mergeCell ref="C3:C7"/>
    <mergeCell ref="L5:L6"/>
    <mergeCell ref="D4:F4"/>
    <mergeCell ref="G4:I4"/>
    <mergeCell ref="J4:L4"/>
    <mergeCell ref="M5:M6"/>
    <mergeCell ref="D3:O3"/>
    <mergeCell ref="M4:O4"/>
    <mergeCell ref="N5:N6"/>
    <mergeCell ref="D26:O26"/>
    <mergeCell ref="D31:O31"/>
    <mergeCell ref="B18:C18"/>
    <mergeCell ref="B21:C21"/>
    <mergeCell ref="B26:C26"/>
    <mergeCell ref="B31:C31"/>
    <mergeCell ref="B8:C8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0" zoomScaleNormal="70" zoomScaleSheetLayoutView="70" zoomScalePageLayoutView="0" workbookViewId="0" topLeftCell="B25">
      <selection activeCell="I39" sqref="I39:J39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6.7109375" style="2" customWidth="1"/>
    <col min="4" max="4" width="29.8515625" style="2" customWidth="1"/>
    <col min="5" max="5" width="24.8515625" style="2" customWidth="1"/>
    <col min="6" max="6" width="16.8515625" style="2" customWidth="1"/>
    <col min="7" max="7" width="26.421875" style="2" customWidth="1"/>
    <col min="8" max="8" width="21.8515625" style="2" customWidth="1"/>
    <col min="9" max="9" width="21.421875" style="2" customWidth="1"/>
    <col min="10" max="10" width="20.7109375" style="2" customWidth="1"/>
    <col min="11" max="11" width="14.28125" style="2" customWidth="1"/>
    <col min="12" max="16384" width="9.140625" style="2" customWidth="1"/>
  </cols>
  <sheetData>
    <row r="1" spans="1:11" ht="25.5">
      <c r="A1" s="116" t="s">
        <v>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2:11" ht="19.5" customHeight="1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20.25" customHeight="1">
      <c r="B3" s="111" t="s">
        <v>90</v>
      </c>
      <c r="C3" s="118" t="s">
        <v>38</v>
      </c>
      <c r="D3" s="108" t="s">
        <v>118</v>
      </c>
      <c r="E3" s="108"/>
      <c r="F3" s="108"/>
      <c r="G3" s="108" t="s">
        <v>119</v>
      </c>
      <c r="H3" s="108"/>
      <c r="I3" s="148" t="s">
        <v>127</v>
      </c>
      <c r="J3" s="149" t="s">
        <v>128</v>
      </c>
      <c r="K3" s="150"/>
    </row>
    <row r="4" spans="2:11" ht="18" customHeight="1">
      <c r="B4" s="111"/>
      <c r="C4" s="118"/>
      <c r="D4" s="111" t="s">
        <v>23</v>
      </c>
      <c r="E4" s="111"/>
      <c r="F4" s="111"/>
      <c r="G4" s="111" t="s">
        <v>49</v>
      </c>
      <c r="H4" s="111" t="s">
        <v>31</v>
      </c>
      <c r="I4" s="146"/>
      <c r="J4" s="111" t="s">
        <v>129</v>
      </c>
      <c r="K4" s="146" t="s">
        <v>130</v>
      </c>
    </row>
    <row r="5" spans="2:11" ht="12.75" customHeight="1">
      <c r="B5" s="111"/>
      <c r="C5" s="118"/>
      <c r="D5" s="111" t="s">
        <v>124</v>
      </c>
      <c r="E5" s="111" t="s">
        <v>25</v>
      </c>
      <c r="F5" s="111" t="s">
        <v>19</v>
      </c>
      <c r="G5" s="111"/>
      <c r="H5" s="111"/>
      <c r="I5" s="146"/>
      <c r="J5" s="111"/>
      <c r="K5" s="146"/>
    </row>
    <row r="6" spans="2:11" ht="27.75" customHeight="1">
      <c r="B6" s="111"/>
      <c r="C6" s="118"/>
      <c r="D6" s="111"/>
      <c r="E6" s="111"/>
      <c r="F6" s="111"/>
      <c r="G6" s="111"/>
      <c r="H6" s="111"/>
      <c r="I6" s="147"/>
      <c r="J6" s="111"/>
      <c r="K6" s="147"/>
    </row>
    <row r="7" spans="2:11" ht="19.5" customHeight="1">
      <c r="B7" s="111"/>
      <c r="C7" s="118"/>
      <c r="D7" s="54">
        <v>61</v>
      </c>
      <c r="E7" s="54">
        <v>62</v>
      </c>
      <c r="F7" s="54">
        <v>63</v>
      </c>
      <c r="G7" s="54">
        <v>64</v>
      </c>
      <c r="H7" s="54">
        <v>65</v>
      </c>
      <c r="I7" s="54">
        <v>66</v>
      </c>
      <c r="J7" s="54">
        <v>67</v>
      </c>
      <c r="K7" s="54">
        <v>68</v>
      </c>
    </row>
    <row r="8" spans="2:11" ht="19.5" customHeight="1">
      <c r="B8" s="34"/>
      <c r="C8" s="61" t="s">
        <v>105</v>
      </c>
      <c r="D8" s="135"/>
      <c r="E8" s="136"/>
      <c r="F8" s="136"/>
      <c r="G8" s="136"/>
      <c r="H8" s="136"/>
      <c r="I8" s="136"/>
      <c r="J8" s="136"/>
      <c r="K8" s="137"/>
    </row>
    <row r="9" spans="2:11" ht="19.5" customHeight="1">
      <c r="B9" s="34">
        <v>1</v>
      </c>
      <c r="C9" s="35" t="s">
        <v>36</v>
      </c>
      <c r="D9" s="68">
        <v>0</v>
      </c>
      <c r="E9" s="15">
        <v>0</v>
      </c>
      <c r="F9" s="7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2:11" ht="19.5" customHeight="1">
      <c r="B10" s="34">
        <v>2</v>
      </c>
      <c r="C10" s="35" t="s">
        <v>27</v>
      </c>
      <c r="D10" s="68">
        <v>0</v>
      </c>
      <c r="E10" s="15">
        <v>0</v>
      </c>
      <c r="F10" s="7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2:11" ht="19.5" customHeight="1">
      <c r="B11" s="34">
        <v>3</v>
      </c>
      <c r="C11" s="35" t="s">
        <v>46</v>
      </c>
      <c r="D11" s="68">
        <v>0</v>
      </c>
      <c r="E11" s="15">
        <v>0</v>
      </c>
      <c r="F11" s="7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2:11" ht="19.5" customHeight="1">
      <c r="B12" s="34">
        <v>4</v>
      </c>
      <c r="C12" s="35" t="s">
        <v>91</v>
      </c>
      <c r="D12" s="68">
        <v>0</v>
      </c>
      <c r="E12" s="15">
        <v>0</v>
      </c>
      <c r="F12" s="7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2:11" ht="19.5" customHeight="1">
      <c r="B13" s="34"/>
      <c r="C13" s="59" t="s">
        <v>58</v>
      </c>
      <c r="D13" s="68">
        <v>0</v>
      </c>
      <c r="E13" s="15">
        <v>0</v>
      </c>
      <c r="F13" s="7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1" ht="19.5" customHeight="1">
      <c r="B14" s="34"/>
      <c r="C14" s="61" t="s">
        <v>44</v>
      </c>
      <c r="D14" s="135"/>
      <c r="E14" s="136"/>
      <c r="F14" s="136"/>
      <c r="G14" s="136"/>
      <c r="H14" s="136"/>
      <c r="I14" s="136"/>
      <c r="J14" s="136"/>
      <c r="K14" s="137"/>
    </row>
    <row r="15" spans="2:11" ht="19.5" customHeight="1">
      <c r="B15" s="34">
        <v>1</v>
      </c>
      <c r="C15" s="35" t="s">
        <v>8</v>
      </c>
      <c r="D15" s="68">
        <v>0</v>
      </c>
      <c r="E15" s="15">
        <v>0</v>
      </c>
      <c r="F15" s="7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2:11" ht="19.5" customHeight="1">
      <c r="B16" s="34">
        <v>2</v>
      </c>
      <c r="C16" s="35" t="s">
        <v>97</v>
      </c>
      <c r="D16" s="68">
        <v>0</v>
      </c>
      <c r="E16" s="15">
        <v>0</v>
      </c>
      <c r="F16" s="7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2:11" ht="19.5" customHeight="1">
      <c r="B17" s="34"/>
      <c r="C17" s="59" t="s">
        <v>58</v>
      </c>
      <c r="D17" s="68">
        <v>0</v>
      </c>
      <c r="E17" s="15">
        <v>0</v>
      </c>
      <c r="F17" s="7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2:11" ht="19.5" customHeight="1">
      <c r="B18" s="34"/>
      <c r="C18" s="79" t="s">
        <v>39</v>
      </c>
      <c r="D18" s="135"/>
      <c r="E18" s="136"/>
      <c r="F18" s="136"/>
      <c r="G18" s="136"/>
      <c r="H18" s="136"/>
      <c r="I18" s="136"/>
      <c r="J18" s="136"/>
      <c r="K18" s="137"/>
    </row>
    <row r="19" spans="2:11" ht="19.5" customHeight="1">
      <c r="B19" s="34">
        <v>1</v>
      </c>
      <c r="C19" s="35" t="s">
        <v>33</v>
      </c>
      <c r="D19" s="68">
        <v>0</v>
      </c>
      <c r="E19" s="15">
        <v>0</v>
      </c>
      <c r="F19" s="7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2:11" ht="19.5" customHeight="1">
      <c r="B20" s="34"/>
      <c r="C20" s="59" t="s">
        <v>58</v>
      </c>
      <c r="D20" s="68">
        <v>0</v>
      </c>
      <c r="E20" s="15">
        <v>0</v>
      </c>
      <c r="F20" s="7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2:11" ht="19.5" customHeight="1">
      <c r="B21" s="34"/>
      <c r="C21" s="63" t="s">
        <v>28</v>
      </c>
      <c r="D21" s="135"/>
      <c r="E21" s="136"/>
      <c r="F21" s="136"/>
      <c r="G21" s="136"/>
      <c r="H21" s="136"/>
      <c r="I21" s="136"/>
      <c r="J21" s="136"/>
      <c r="K21" s="137"/>
    </row>
    <row r="22" spans="2:11" ht="19.5" customHeight="1">
      <c r="B22" s="34">
        <v>1</v>
      </c>
      <c r="C22" s="39" t="s">
        <v>51</v>
      </c>
      <c r="D22" s="68">
        <v>0</v>
      </c>
      <c r="E22" s="15">
        <v>0</v>
      </c>
      <c r="F22" s="7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2:11" ht="19.5" customHeight="1">
      <c r="B23" s="34">
        <v>2</v>
      </c>
      <c r="C23" s="39" t="s">
        <v>45</v>
      </c>
      <c r="D23" s="68">
        <v>0</v>
      </c>
      <c r="E23" s="15">
        <v>0</v>
      </c>
      <c r="F23" s="7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2:11" ht="19.5" customHeight="1">
      <c r="B24" s="34">
        <v>3</v>
      </c>
      <c r="C24" s="80" t="s">
        <v>53</v>
      </c>
      <c r="D24" s="68">
        <v>0</v>
      </c>
      <c r="E24" s="15">
        <v>0</v>
      </c>
      <c r="F24" s="7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2:11" ht="19.5" customHeight="1">
      <c r="B25" s="34"/>
      <c r="C25" s="59" t="s">
        <v>58</v>
      </c>
      <c r="D25" s="68">
        <v>0</v>
      </c>
      <c r="E25" s="15">
        <v>0</v>
      </c>
      <c r="F25" s="7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ht="19.5" customHeight="1">
      <c r="B26" s="34"/>
      <c r="C26" s="63" t="s">
        <v>64</v>
      </c>
      <c r="D26" s="135"/>
      <c r="E26" s="136"/>
      <c r="F26" s="136"/>
      <c r="G26" s="136"/>
      <c r="H26" s="136"/>
      <c r="I26" s="136"/>
      <c r="J26" s="136"/>
      <c r="K26" s="136"/>
    </row>
    <row r="27" spans="2:11" ht="19.5" customHeight="1">
      <c r="B27" s="34">
        <v>1</v>
      </c>
      <c r="C27" s="35" t="s">
        <v>80</v>
      </c>
      <c r="D27" s="68">
        <v>0</v>
      </c>
      <c r="E27" s="15">
        <v>0</v>
      </c>
      <c r="F27" s="75">
        <v>0</v>
      </c>
      <c r="G27" s="15">
        <v>0</v>
      </c>
      <c r="H27" s="15">
        <v>0</v>
      </c>
      <c r="I27" s="15">
        <v>1</v>
      </c>
      <c r="J27" s="15">
        <v>0</v>
      </c>
      <c r="K27" s="15">
        <v>0</v>
      </c>
    </row>
    <row r="28" spans="2:11" ht="19.5" customHeight="1">
      <c r="B28" s="34">
        <v>2</v>
      </c>
      <c r="C28" s="35" t="s">
        <v>81</v>
      </c>
      <c r="D28" s="68">
        <v>0</v>
      </c>
      <c r="E28" s="15">
        <v>0</v>
      </c>
      <c r="F28" s="7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2:11" ht="19.5" customHeight="1">
      <c r="B29" s="34">
        <v>3</v>
      </c>
      <c r="C29" s="35" t="s">
        <v>79</v>
      </c>
      <c r="D29" s="68">
        <v>0</v>
      </c>
      <c r="E29" s="15">
        <v>0</v>
      </c>
      <c r="F29" s="7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ht="19.5" customHeight="1">
      <c r="B30" s="34"/>
      <c r="C30" s="59" t="s">
        <v>58</v>
      </c>
      <c r="D30" s="68">
        <v>0</v>
      </c>
      <c r="E30" s="15">
        <v>0</v>
      </c>
      <c r="F30" s="75">
        <v>0</v>
      </c>
      <c r="G30" s="15">
        <v>0</v>
      </c>
      <c r="H30" s="15">
        <v>0</v>
      </c>
      <c r="I30" s="15">
        <v>1</v>
      </c>
      <c r="J30" s="15">
        <v>0</v>
      </c>
      <c r="K30" s="15">
        <v>0</v>
      </c>
    </row>
    <row r="31" spans="2:11" ht="19.5" customHeight="1">
      <c r="B31" s="43"/>
      <c r="C31" s="61" t="s">
        <v>56</v>
      </c>
      <c r="D31" s="135"/>
      <c r="E31" s="136"/>
      <c r="F31" s="136"/>
      <c r="G31" s="136"/>
      <c r="H31" s="136"/>
      <c r="I31" s="136"/>
      <c r="J31" s="136"/>
      <c r="K31" s="136"/>
    </row>
    <row r="32" spans="2:11" ht="19.5" customHeight="1">
      <c r="B32" s="43" t="s">
        <v>62</v>
      </c>
      <c r="C32" s="44" t="s">
        <v>87</v>
      </c>
      <c r="D32" s="68">
        <v>0</v>
      </c>
      <c r="E32" s="15">
        <v>0</v>
      </c>
      <c r="F32" s="7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2:11" ht="19.5" customHeight="1">
      <c r="B33" s="43" t="s">
        <v>66</v>
      </c>
      <c r="C33" s="44" t="s">
        <v>85</v>
      </c>
      <c r="D33" s="68">
        <v>0</v>
      </c>
      <c r="E33" s="15">
        <v>0</v>
      </c>
      <c r="F33" s="75">
        <v>0</v>
      </c>
      <c r="G33" s="15">
        <v>0</v>
      </c>
      <c r="H33" s="15">
        <v>0</v>
      </c>
      <c r="I33" s="15">
        <v>3</v>
      </c>
      <c r="J33" s="15">
        <v>0</v>
      </c>
      <c r="K33" s="15">
        <v>0</v>
      </c>
    </row>
    <row r="34" spans="2:11" ht="19.5" customHeight="1">
      <c r="B34" s="43" t="s">
        <v>52</v>
      </c>
      <c r="C34" s="44" t="s">
        <v>57</v>
      </c>
      <c r="D34" s="68">
        <v>0</v>
      </c>
      <c r="E34" s="15">
        <v>0</v>
      </c>
      <c r="F34" s="7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2:11" ht="24.75">
      <c r="B35" s="43"/>
      <c r="C35" s="60" t="s">
        <v>77</v>
      </c>
      <c r="D35" s="68">
        <v>0</v>
      </c>
      <c r="E35" s="15">
        <v>0</v>
      </c>
      <c r="F35" s="75">
        <v>0</v>
      </c>
      <c r="G35" s="15">
        <v>0</v>
      </c>
      <c r="H35" s="15">
        <v>0</v>
      </c>
      <c r="I35" s="15">
        <v>3</v>
      </c>
      <c r="J35" s="15">
        <v>0</v>
      </c>
      <c r="K35" s="15">
        <v>0</v>
      </c>
    </row>
    <row r="36" spans="2:11" s="4" customFormat="1" ht="24.75">
      <c r="B36" s="47"/>
      <c r="C36" s="60" t="s">
        <v>98</v>
      </c>
      <c r="D36" s="68">
        <v>0</v>
      </c>
      <c r="E36" s="15">
        <v>0</v>
      </c>
      <c r="F36" s="75">
        <v>0</v>
      </c>
      <c r="G36" s="15">
        <v>0</v>
      </c>
      <c r="H36" s="15">
        <v>0</v>
      </c>
      <c r="I36" s="15">
        <v>29</v>
      </c>
      <c r="J36" s="15">
        <v>0</v>
      </c>
      <c r="K36" s="15">
        <v>0</v>
      </c>
    </row>
    <row r="37" spans="2:11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19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9.5" customHeight="1">
      <c r="B39" s="30"/>
      <c r="C39" s="30"/>
      <c r="D39" s="30"/>
      <c r="E39" s="30"/>
      <c r="F39" s="30"/>
      <c r="G39" s="30"/>
      <c r="H39" s="30"/>
      <c r="I39" s="115"/>
      <c r="J39" s="115"/>
      <c r="K39" s="30"/>
    </row>
    <row r="40" spans="2:11" ht="21">
      <c r="B40" s="30"/>
      <c r="C40" s="30"/>
      <c r="D40" s="30"/>
      <c r="E40" s="30"/>
      <c r="F40" s="30"/>
      <c r="G40" s="30"/>
      <c r="H40" s="30"/>
      <c r="I40" s="143" t="s">
        <v>34</v>
      </c>
      <c r="J40" s="143"/>
      <c r="K40" s="143"/>
    </row>
    <row r="41" spans="2:11" ht="21">
      <c r="B41" s="30"/>
      <c r="C41" s="30"/>
      <c r="D41" s="30"/>
      <c r="E41" s="30"/>
      <c r="F41" s="30"/>
      <c r="G41" s="30"/>
      <c r="H41" s="30"/>
      <c r="I41" s="143" t="s">
        <v>102</v>
      </c>
      <c r="J41" s="143"/>
      <c r="K41" s="143"/>
    </row>
  </sheetData>
  <sheetProtection/>
  <mergeCells count="24">
    <mergeCell ref="A1:K1"/>
    <mergeCell ref="B3:B7"/>
    <mergeCell ref="C3:C7"/>
    <mergeCell ref="D3:F3"/>
    <mergeCell ref="G3:H3"/>
    <mergeCell ref="I3:I6"/>
    <mergeCell ref="J3:K3"/>
    <mergeCell ref="F5:F6"/>
    <mergeCell ref="I41:K41"/>
    <mergeCell ref="H4:H6"/>
    <mergeCell ref="J4:J6"/>
    <mergeCell ref="D8:K8"/>
    <mergeCell ref="D14:K14"/>
    <mergeCell ref="D4:F4"/>
    <mergeCell ref="I39:J39"/>
    <mergeCell ref="D21:K21"/>
    <mergeCell ref="E5:E6"/>
    <mergeCell ref="D18:K18"/>
    <mergeCell ref="D31:K31"/>
    <mergeCell ref="I40:K40"/>
    <mergeCell ref="D5:D6"/>
    <mergeCell ref="G4:G6"/>
    <mergeCell ref="D26:K26"/>
    <mergeCell ref="K4:K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40"/>
  <sheetViews>
    <sheetView view="pageBreakPreview" zoomScale="70" zoomScaleNormal="55" zoomScaleSheetLayoutView="70" zoomScalePageLayoutView="0" workbookViewId="0" topLeftCell="A13">
      <selection activeCell="L36" sqref="L36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0.421875" style="2" customWidth="1"/>
    <col min="4" max="4" width="23.57421875" style="2" customWidth="1"/>
    <col min="5" max="5" width="15.8515625" style="2" customWidth="1"/>
    <col min="6" max="6" width="17.8515625" style="2" customWidth="1"/>
    <col min="7" max="7" width="16.7109375" style="2" customWidth="1"/>
    <col min="8" max="8" width="21.28125" style="2" customWidth="1"/>
    <col min="9" max="9" width="20.140625" style="2" customWidth="1"/>
    <col min="10" max="10" width="16.421875" style="2" customWidth="1"/>
    <col min="11" max="11" width="15.57421875" style="2" customWidth="1"/>
    <col min="12" max="12" width="18.57421875" style="2" customWidth="1"/>
    <col min="13" max="13" width="16.8515625" style="2" customWidth="1"/>
    <col min="14" max="16384" width="9.140625" style="2" customWidth="1"/>
  </cols>
  <sheetData>
    <row r="1" spans="2:13" ht="25.5">
      <c r="B1" s="116" t="s">
        <v>17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 ht="20.25" customHeight="1">
      <c r="B2" s="141" t="s">
        <v>90</v>
      </c>
      <c r="C2" s="129" t="s">
        <v>38</v>
      </c>
      <c r="D2" s="154" t="s">
        <v>48</v>
      </c>
      <c r="E2" s="152"/>
      <c r="F2" s="152"/>
      <c r="G2" s="153"/>
      <c r="H2" s="154" t="s">
        <v>114</v>
      </c>
      <c r="I2" s="152"/>
      <c r="J2" s="153"/>
      <c r="K2" s="154" t="s">
        <v>88</v>
      </c>
      <c r="L2" s="152"/>
      <c r="M2" s="153"/>
    </row>
    <row r="3" spans="2:13" ht="57.75" customHeight="1">
      <c r="B3" s="155"/>
      <c r="C3" s="159"/>
      <c r="D3" s="148" t="s">
        <v>117</v>
      </c>
      <c r="E3" s="111" t="s">
        <v>96</v>
      </c>
      <c r="F3" s="111" t="s">
        <v>5</v>
      </c>
      <c r="G3" s="111" t="s">
        <v>86</v>
      </c>
      <c r="H3" s="111" t="s">
        <v>116</v>
      </c>
      <c r="I3" s="111" t="s">
        <v>125</v>
      </c>
      <c r="J3" s="111" t="s">
        <v>115</v>
      </c>
      <c r="K3" s="111" t="s">
        <v>7</v>
      </c>
      <c r="L3" s="111" t="s">
        <v>126</v>
      </c>
      <c r="M3" s="111" t="s">
        <v>0</v>
      </c>
    </row>
    <row r="4" spans="2:13" ht="19.5" customHeight="1">
      <c r="B4" s="155"/>
      <c r="C4" s="159"/>
      <c r="D4" s="146"/>
      <c r="E4" s="111"/>
      <c r="F4" s="111"/>
      <c r="G4" s="111"/>
      <c r="H4" s="111"/>
      <c r="I4" s="111"/>
      <c r="J4" s="111"/>
      <c r="K4" s="111"/>
      <c r="L4" s="111"/>
      <c r="M4" s="111"/>
    </row>
    <row r="5" spans="2:13" ht="19.5" customHeight="1">
      <c r="B5" s="155"/>
      <c r="C5" s="159"/>
      <c r="D5" s="53" t="s">
        <v>92</v>
      </c>
      <c r="E5" s="111"/>
      <c r="F5" s="111"/>
      <c r="G5" s="111"/>
      <c r="H5" s="111"/>
      <c r="I5" s="111"/>
      <c r="J5" s="111"/>
      <c r="K5" s="111"/>
      <c r="L5" s="111"/>
      <c r="M5" s="111"/>
    </row>
    <row r="6" spans="2:13" ht="19.5" customHeight="1">
      <c r="B6" s="156"/>
      <c r="C6" s="130"/>
      <c r="D6" s="64">
        <v>69</v>
      </c>
      <c r="E6" s="64">
        <v>70</v>
      </c>
      <c r="F6" s="64">
        <v>71</v>
      </c>
      <c r="G6" s="64">
        <v>72</v>
      </c>
      <c r="H6" s="64">
        <v>73</v>
      </c>
      <c r="I6" s="64">
        <v>74</v>
      </c>
      <c r="J6" s="64">
        <v>75</v>
      </c>
      <c r="K6" s="64">
        <v>76</v>
      </c>
      <c r="L6" s="64">
        <v>71</v>
      </c>
      <c r="M6" s="64">
        <v>78</v>
      </c>
    </row>
    <row r="7" spans="2:13" ht="19.5" customHeight="1">
      <c r="B7" s="139" t="s">
        <v>105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40"/>
    </row>
    <row r="8" spans="2:13" ht="19.5" customHeight="1">
      <c r="B8" s="34">
        <v>1</v>
      </c>
      <c r="C8" s="35" t="s">
        <v>36</v>
      </c>
      <c r="D8" s="15">
        <v>0</v>
      </c>
      <c r="E8" s="16">
        <v>19.63</v>
      </c>
      <c r="F8" s="16">
        <v>1.75</v>
      </c>
      <c r="G8" s="16">
        <v>21.38</v>
      </c>
      <c r="H8" s="15">
        <v>159</v>
      </c>
      <c r="I8" s="15">
        <v>0</v>
      </c>
      <c r="J8" s="15">
        <v>159</v>
      </c>
      <c r="K8" s="15">
        <v>115</v>
      </c>
      <c r="L8" s="15">
        <v>0</v>
      </c>
      <c r="M8" s="15">
        <v>0</v>
      </c>
    </row>
    <row r="9" spans="2:13" ht="19.5" customHeight="1">
      <c r="B9" s="34">
        <v>2</v>
      </c>
      <c r="C9" s="35" t="s">
        <v>27</v>
      </c>
      <c r="D9" s="15">
        <v>0</v>
      </c>
      <c r="E9" s="16">
        <v>0</v>
      </c>
      <c r="F9" s="16">
        <v>0</v>
      </c>
      <c r="G9" s="16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2:13" ht="19.5" customHeight="1">
      <c r="B10" s="34">
        <v>3</v>
      </c>
      <c r="C10" s="35" t="s">
        <v>46</v>
      </c>
      <c r="D10" s="15">
        <v>0</v>
      </c>
      <c r="E10" s="16">
        <v>0</v>
      </c>
      <c r="F10" s="16">
        <v>0</v>
      </c>
      <c r="G10" s="16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2:13" ht="19.5" customHeight="1">
      <c r="B11" s="34">
        <v>4</v>
      </c>
      <c r="C11" s="35" t="s">
        <v>91</v>
      </c>
      <c r="D11" s="15">
        <v>0</v>
      </c>
      <c r="E11" s="16">
        <v>0</v>
      </c>
      <c r="F11" s="16">
        <v>0</v>
      </c>
      <c r="G11" s="16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2:13" ht="19.5" customHeight="1">
      <c r="B12" s="34"/>
      <c r="C12" s="60" t="s">
        <v>58</v>
      </c>
      <c r="D12" s="15">
        <v>0</v>
      </c>
      <c r="E12" s="16">
        <v>19.63</v>
      </c>
      <c r="F12" s="16">
        <v>1.75</v>
      </c>
      <c r="G12" s="16">
        <v>21.38</v>
      </c>
      <c r="H12" s="15">
        <v>159</v>
      </c>
      <c r="I12" s="15">
        <v>0</v>
      </c>
      <c r="J12" s="15">
        <v>159</v>
      </c>
      <c r="K12" s="15">
        <f>SUM(K8:K11)</f>
        <v>115</v>
      </c>
      <c r="L12" s="15">
        <v>0</v>
      </c>
      <c r="M12" s="15">
        <v>0</v>
      </c>
    </row>
    <row r="13" spans="2:13" ht="19.5" customHeight="1">
      <c r="B13" s="120" t="s">
        <v>44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38"/>
    </row>
    <row r="14" spans="2:13" ht="19.5" customHeight="1">
      <c r="B14" s="34">
        <v>1</v>
      </c>
      <c r="C14" s="35" t="s">
        <v>8</v>
      </c>
      <c r="D14" s="15">
        <v>0</v>
      </c>
      <c r="E14" s="16">
        <v>0</v>
      </c>
      <c r="F14" s="16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2:13" ht="19.5" customHeight="1">
      <c r="B15" s="34">
        <v>2</v>
      </c>
      <c r="C15" s="35" t="s">
        <v>97</v>
      </c>
      <c r="D15" s="15">
        <v>0</v>
      </c>
      <c r="E15" s="16">
        <v>0</v>
      </c>
      <c r="F15" s="16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2:13" ht="19.5" customHeight="1">
      <c r="B16" s="34"/>
      <c r="C16" s="60" t="s">
        <v>58</v>
      </c>
      <c r="D16" s="15">
        <v>0</v>
      </c>
      <c r="E16" s="16">
        <v>0</v>
      </c>
      <c r="F16" s="16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19.5" customHeight="1">
      <c r="B17" s="120" t="s">
        <v>101</v>
      </c>
      <c r="C17" s="121"/>
      <c r="D17" s="152"/>
      <c r="E17" s="152"/>
      <c r="F17" s="152"/>
      <c r="G17" s="152"/>
      <c r="H17" s="152"/>
      <c r="I17" s="152"/>
      <c r="J17" s="152"/>
      <c r="K17" s="152"/>
      <c r="L17" s="152"/>
      <c r="M17" s="153"/>
    </row>
    <row r="18" spans="2:13" ht="19.5" customHeight="1">
      <c r="B18" s="34">
        <v>1</v>
      </c>
      <c r="C18" s="35" t="s">
        <v>33</v>
      </c>
      <c r="D18" s="15">
        <v>0</v>
      </c>
      <c r="E18" s="16">
        <v>0</v>
      </c>
      <c r="F18" s="16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2:13" ht="19.5" customHeight="1">
      <c r="B19" s="34"/>
      <c r="C19" s="60" t="s">
        <v>58</v>
      </c>
      <c r="D19" s="15">
        <v>0</v>
      </c>
      <c r="E19" s="16">
        <v>0</v>
      </c>
      <c r="F19" s="16">
        <v>0</v>
      </c>
      <c r="G19" s="16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2:13" ht="19.5" customHeight="1">
      <c r="B20" s="120" t="s">
        <v>28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38"/>
    </row>
    <row r="21" spans="2:13" ht="19.5" customHeight="1">
      <c r="B21" s="34">
        <v>1</v>
      </c>
      <c r="C21" s="39" t="s">
        <v>51</v>
      </c>
      <c r="D21" s="15">
        <v>0</v>
      </c>
      <c r="E21" s="16">
        <v>0</v>
      </c>
      <c r="F21" s="16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2:13" ht="19.5" customHeight="1">
      <c r="B22" s="34">
        <v>2</v>
      </c>
      <c r="C22" s="39" t="s">
        <v>45</v>
      </c>
      <c r="D22" s="15">
        <v>0</v>
      </c>
      <c r="E22" s="16">
        <v>0</v>
      </c>
      <c r="F22" s="16">
        <v>0</v>
      </c>
      <c r="G22" s="16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2:13" ht="19.5" customHeight="1">
      <c r="B23" s="34">
        <v>3</v>
      </c>
      <c r="C23" s="80" t="s">
        <v>53</v>
      </c>
      <c r="D23" s="15">
        <v>0</v>
      </c>
      <c r="E23" s="16">
        <v>0</v>
      </c>
      <c r="F23" s="16">
        <v>0</v>
      </c>
      <c r="G23" s="16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ht="19.5" customHeight="1">
      <c r="B24" s="34"/>
      <c r="C24" s="60" t="s">
        <v>58</v>
      </c>
      <c r="D24" s="15">
        <v>0</v>
      </c>
      <c r="E24" s="16">
        <v>0</v>
      </c>
      <c r="F24" s="16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2:13" ht="19.5" customHeight="1">
      <c r="B25" s="120" t="s">
        <v>103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38"/>
    </row>
    <row r="26" spans="2:13" ht="19.5" customHeight="1">
      <c r="B26" s="34">
        <v>1</v>
      </c>
      <c r="C26" s="35" t="s">
        <v>80</v>
      </c>
      <c r="D26" s="67">
        <v>0</v>
      </c>
      <c r="E26" s="67">
        <v>0.3</v>
      </c>
      <c r="F26" s="67">
        <v>0.28</v>
      </c>
      <c r="G26" s="67">
        <v>0.58</v>
      </c>
      <c r="H26" s="15">
        <v>1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</row>
    <row r="27" spans="2:13" ht="19.5" customHeight="1">
      <c r="B27" s="34">
        <v>2</v>
      </c>
      <c r="C27" s="35" t="s">
        <v>81</v>
      </c>
      <c r="D27" s="16">
        <v>5.5</v>
      </c>
      <c r="E27" s="16">
        <v>0.1</v>
      </c>
      <c r="F27" s="15">
        <v>0.48</v>
      </c>
      <c r="G27" s="16">
        <v>6.08</v>
      </c>
      <c r="H27" s="15">
        <v>2</v>
      </c>
      <c r="I27" s="15">
        <v>2</v>
      </c>
      <c r="J27" s="15">
        <v>0</v>
      </c>
      <c r="K27" s="15">
        <v>0</v>
      </c>
      <c r="L27" s="15">
        <v>0</v>
      </c>
      <c r="M27" s="15">
        <v>0</v>
      </c>
    </row>
    <row r="28" spans="2:13" ht="19.5" customHeight="1">
      <c r="B28" s="34">
        <v>3</v>
      </c>
      <c r="C28" s="35" t="s">
        <v>79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2:13" ht="19.5" customHeight="1">
      <c r="B29" s="34"/>
      <c r="C29" s="60" t="s">
        <v>58</v>
      </c>
      <c r="D29" s="16">
        <v>5.5</v>
      </c>
      <c r="E29" s="16">
        <v>0.4</v>
      </c>
      <c r="F29" s="81">
        <v>0.76</v>
      </c>
      <c r="G29" s="16">
        <f>SUM(G26:G28)</f>
        <v>6.66</v>
      </c>
      <c r="H29" s="15">
        <f>SUM(H26:H28)</f>
        <v>3</v>
      </c>
      <c r="I29" s="15">
        <f>SUM(I26:I28)</f>
        <v>3</v>
      </c>
      <c r="J29" s="15">
        <f>SUM(J26:J28)</f>
        <v>0</v>
      </c>
      <c r="K29" s="15">
        <v>0</v>
      </c>
      <c r="L29" s="15">
        <v>0</v>
      </c>
      <c r="M29" s="15">
        <v>0</v>
      </c>
    </row>
    <row r="30" spans="2:13" ht="19.5" customHeight="1">
      <c r="B30" s="126" t="s">
        <v>56</v>
      </c>
      <c r="C30" s="126"/>
      <c r="D30" s="139"/>
      <c r="E30" s="151"/>
      <c r="F30" s="151"/>
      <c r="G30" s="151"/>
      <c r="H30" s="151"/>
      <c r="I30" s="151"/>
      <c r="J30" s="151"/>
      <c r="K30" s="151"/>
      <c r="L30" s="151"/>
      <c r="M30" s="140"/>
    </row>
    <row r="31" spans="2:13" ht="19.5" customHeight="1">
      <c r="B31" s="43" t="s">
        <v>62</v>
      </c>
      <c r="C31" s="44" t="s">
        <v>87</v>
      </c>
      <c r="D31" s="15">
        <v>0</v>
      </c>
      <c r="E31" s="15">
        <v>0</v>
      </c>
      <c r="F31" s="15">
        <v>0.96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2:13" ht="19.5" customHeight="1">
      <c r="B32" s="43" t="s">
        <v>66</v>
      </c>
      <c r="C32" s="44" t="s">
        <v>85</v>
      </c>
      <c r="D32" s="15">
        <v>0</v>
      </c>
      <c r="E32" s="15">
        <v>0</v>
      </c>
      <c r="F32" s="15">
        <v>3.29</v>
      </c>
      <c r="G32" s="15">
        <v>0</v>
      </c>
      <c r="H32" s="15">
        <v>3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2:13" ht="19.5" customHeight="1">
      <c r="B33" s="43" t="s">
        <v>52</v>
      </c>
      <c r="C33" s="44" t="s">
        <v>57</v>
      </c>
      <c r="D33" s="15">
        <v>0</v>
      </c>
      <c r="E33" s="15">
        <v>0</v>
      </c>
      <c r="F33" s="15">
        <v>0.4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2:13" ht="24.75">
      <c r="B34" s="43"/>
      <c r="C34" s="60" t="s">
        <v>77</v>
      </c>
      <c r="D34" s="15">
        <v>0</v>
      </c>
      <c r="E34" s="15">
        <v>0</v>
      </c>
      <c r="F34" s="15">
        <f>SUM(F31:F33)</f>
        <v>4.65</v>
      </c>
      <c r="G34" s="15">
        <v>0</v>
      </c>
      <c r="H34" s="15">
        <v>3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2:13" ht="24.75">
      <c r="B35" s="47"/>
      <c r="C35" s="60" t="s">
        <v>98</v>
      </c>
      <c r="D35" s="15">
        <f>D34+D29+D24+D19+D16+D12</f>
        <v>5.5</v>
      </c>
      <c r="E35" s="15">
        <f aca="true" t="shared" si="0" ref="E35:M35">E34+E29+E24+E19+E16+E12</f>
        <v>20.029999999999998</v>
      </c>
      <c r="F35" s="15">
        <f t="shared" si="0"/>
        <v>7.16</v>
      </c>
      <c r="G35" s="15">
        <f t="shared" si="0"/>
        <v>28.04</v>
      </c>
      <c r="H35" s="15">
        <f t="shared" si="0"/>
        <v>165</v>
      </c>
      <c r="I35" s="15">
        <v>0</v>
      </c>
      <c r="J35" s="15">
        <f t="shared" si="0"/>
        <v>159</v>
      </c>
      <c r="K35" s="15">
        <f t="shared" si="0"/>
        <v>115</v>
      </c>
      <c r="L35" s="15">
        <f t="shared" si="0"/>
        <v>0</v>
      </c>
      <c r="M35" s="15">
        <f t="shared" si="0"/>
        <v>0</v>
      </c>
    </row>
    <row r="36" spans="2:13" ht="19.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115" t="s">
        <v>34</v>
      </c>
      <c r="L37" s="115"/>
      <c r="M37" s="115"/>
    </row>
    <row r="38" spans="2:13" ht="21.75">
      <c r="B38" s="30"/>
      <c r="C38" s="30"/>
      <c r="D38" s="30"/>
      <c r="E38" s="30"/>
      <c r="F38" s="30"/>
      <c r="G38" s="30"/>
      <c r="H38" s="30"/>
      <c r="I38" s="30"/>
      <c r="J38" s="30"/>
      <c r="K38" s="158" t="s">
        <v>102</v>
      </c>
      <c r="L38" s="158"/>
      <c r="M38" s="158"/>
    </row>
    <row r="39" spans="2:13" ht="21.75">
      <c r="B39" s="30"/>
      <c r="C39" s="30"/>
      <c r="D39" s="30"/>
      <c r="E39" s="30"/>
      <c r="F39" s="30"/>
      <c r="G39" s="30"/>
      <c r="H39" s="30"/>
      <c r="I39" s="30"/>
      <c r="J39" s="30"/>
      <c r="K39" s="157"/>
      <c r="L39" s="157"/>
      <c r="M39" s="157"/>
    </row>
    <row r="40" spans="2:13" ht="19.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</sheetData>
  <sheetProtection/>
  <mergeCells count="31">
    <mergeCell ref="B25:C25"/>
    <mergeCell ref="I3:I5"/>
    <mergeCell ref="J3:J5"/>
    <mergeCell ref="D7:M7"/>
    <mergeCell ref="C2:C6"/>
    <mergeCell ref="M3:M5"/>
    <mergeCell ref="L3:L5"/>
    <mergeCell ref="K39:M39"/>
    <mergeCell ref="B13:C13"/>
    <mergeCell ref="D30:M30"/>
    <mergeCell ref="D13:M13"/>
    <mergeCell ref="D20:M20"/>
    <mergeCell ref="K38:M38"/>
    <mergeCell ref="B30:C30"/>
    <mergeCell ref="B20:C20"/>
    <mergeCell ref="K37:M37"/>
    <mergeCell ref="D25:M25"/>
    <mergeCell ref="B1:M1"/>
    <mergeCell ref="K2:M2"/>
    <mergeCell ref="E3:E5"/>
    <mergeCell ref="F3:F5"/>
    <mergeCell ref="B2:B6"/>
    <mergeCell ref="H2:J2"/>
    <mergeCell ref="K3:K5"/>
    <mergeCell ref="B7:C7"/>
    <mergeCell ref="D17:M17"/>
    <mergeCell ref="D2:G2"/>
    <mergeCell ref="H3:H5"/>
    <mergeCell ref="G3:G5"/>
    <mergeCell ref="D3:D4"/>
    <mergeCell ref="B17:C17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14" sqref="I14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Co-operative office</cp:lastModifiedBy>
  <cp:lastPrinted>2019-12-30T08:31:46Z</cp:lastPrinted>
  <dcterms:created xsi:type="dcterms:W3CDTF">2015-07-11T07:23:04Z</dcterms:created>
  <dcterms:modified xsi:type="dcterms:W3CDTF">2019-12-30T08:32:55Z</dcterms:modified>
  <cp:category/>
  <cp:version/>
  <cp:contentType/>
  <cp:contentStatus/>
</cp:coreProperties>
</file>